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80" firstSheet="1" activeTab="4"/>
  </bookViews>
  <sheets>
    <sheet name="Proračun HNK" sheetId="1" r:id="rId1"/>
    <sheet name="Proračun GKL" sheetId="2" r:id="rId2"/>
    <sheet name="PK u kulturi" sheetId="3" r:id="rId3"/>
    <sheet name="PRIHODI I RASHODI ZBIRNO" sheetId="4" r:id="rId4"/>
    <sheet name="PRIHODI I PRIMICI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<sst xmlns="http://schemas.openxmlformats.org/spreadsheetml/2006/main" count="174" uniqueCount="81">
  <si>
    <t>PLAN RASHODA I IZDATAKA</t>
  </si>
  <si>
    <t>Opći prihodi i primici</t>
  </si>
  <si>
    <t>Prihodi za posebne namjene</t>
  </si>
  <si>
    <t>Pomoći</t>
  </si>
  <si>
    <t>Donacije</t>
  </si>
  <si>
    <t>HRVATSKO NARODNO KAZALIŠTE</t>
  </si>
  <si>
    <t>Program: KAZALIŠNA I GLAZBENO-SCENSKA DJELATNOST</t>
  </si>
  <si>
    <t>A100001</t>
  </si>
  <si>
    <t>Aktivnost: Djelatnost HNK.GKM i GKL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</si>
  <si>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</si>
  <si>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</si>
  <si>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</si>
  <si>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</si>
  <si>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</si>
  <si>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</si>
  <si>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</si>
  <si>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</si>
  <si>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</si>
  <si>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</si>
  <si>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</si>
  <si>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T100002</t>
  </si>
  <si>
    <t>Aktivnost:Splitsko ljeto</t>
  </si>
  <si>
    <t>T100003</t>
  </si>
  <si>
    <t>Aktivnost: Marulićevi dani</t>
  </si>
  <si>
    <t>Program: STRUČNA TIJELA I VIJEĆA</t>
  </si>
  <si>
    <t>A800001</t>
  </si>
  <si>
    <t>Aktivnost: Upravna i kazališna vijeća</t>
  </si>
  <si>
    <t>T100004</t>
  </si>
  <si>
    <t>Aktivnost:Mali Marul</t>
  </si>
  <si>
    <t>T100007</t>
  </si>
  <si>
    <t>Aktivnost: Jazz u veljači</t>
  </si>
  <si>
    <t>USTANOVA U KULTURI</t>
  </si>
  <si>
    <t>A10000X</t>
  </si>
  <si>
    <t>Nakn.trošk.osobama izvan rad.odnosa</t>
  </si>
  <si>
    <t>TABELA 2a</t>
  </si>
  <si>
    <t>PRIHODI UKUPNO</t>
  </si>
  <si>
    <t>PRIHODI POSLOVANJA</t>
  </si>
  <si>
    <t>PRIHODI OD NEFINANCIJSKE IMOVINE</t>
  </si>
  <si>
    <t>RASHODI UKUPNO</t>
  </si>
  <si>
    <t>RASHODI POSLOVANJA</t>
  </si>
  <si>
    <t>RASHODI ZA NEFINANCIJSKU IMOVINU</t>
  </si>
  <si>
    <t>PRIMICI OD FINANCIJSKE IMOVINE I ZADUŽIVANJA</t>
  </si>
  <si>
    <t>IZDACI ZA FINANCIJSKU IMOVINU I OTPLATE ZAJMOVA</t>
  </si>
  <si>
    <t>NETO FINANCIRANJE</t>
  </si>
  <si>
    <t>VIŠAK/MANJAK + NETO FINANCIRANJE</t>
  </si>
  <si>
    <t>TABELA 2b</t>
  </si>
  <si>
    <t>Izvor prihoda i primitaka            Oznaka rač.iz računskog plana</t>
  </si>
  <si>
    <t>Vlastiti prihodi</t>
  </si>
  <si>
    <t>Ph.od nefinanc. imov.i nadok.šteta s osnova osig.</t>
  </si>
  <si>
    <t>Namjenski primici od zaduživanja</t>
  </si>
  <si>
    <t>Ukupno ( po izvorima)</t>
  </si>
  <si>
    <t>T100001</t>
  </si>
  <si>
    <t>Aktivnost: Djelatnost HNK,GKM,GKL</t>
  </si>
  <si>
    <t>Program: PROGRAM JAVNIH POTREBA U KULTURI</t>
  </si>
  <si>
    <t>FINANCIJSKI PLAN - Procjena prihoda i primitaka za 2022.</t>
  </si>
  <si>
    <t>PROJEKCIJA PLANA ZA 2022.</t>
  </si>
  <si>
    <t>GRADSKO KAZALIŠTE MLADIH</t>
  </si>
  <si>
    <t>Vlastiti ph</t>
  </si>
  <si>
    <t>Naknade troškova osobama izvan radnog odnosa</t>
  </si>
  <si>
    <t>Rashodi za nabavu dugotrajne imovine</t>
  </si>
  <si>
    <t>Postrojenja i oprema</t>
  </si>
  <si>
    <t>PRIJEDLOG PLANA ZA 2021.</t>
  </si>
  <si>
    <t>PROJEKCIJA PLANA ZA 2023.</t>
  </si>
  <si>
    <t>FINANCIJSKI PLAN - Procjena prihoda i primitaka za 2023.</t>
  </si>
  <si>
    <t>Projekcija plana za 2023.</t>
  </si>
  <si>
    <t>RAZLIKA - VIŠAK</t>
  </si>
  <si>
    <t>2023.</t>
  </si>
  <si>
    <t>Tabela 2 c</t>
  </si>
  <si>
    <t>,</t>
  </si>
  <si>
    <t>PRIJEDLOG PLANA ZA 2022.</t>
  </si>
  <si>
    <t>PROJEKCIJA PLANA ZA 2024.</t>
  </si>
  <si>
    <t xml:space="preserve">DIO MANJKA PRIHODA IZ PRETHODNE GODINE KOJI ĆE </t>
  </si>
  <si>
    <t>SE POKRITI PO ODLUCI O SUKCESIVNOM POKRIĆU MANJKA</t>
  </si>
  <si>
    <t>Projekcija plana za 2024.</t>
  </si>
  <si>
    <t>FINANCIJSKI PLAN - Procjena prihoda i primitaka za 2024.</t>
  </si>
  <si>
    <t>2024.</t>
  </si>
  <si>
    <t xml:space="preserve">Ukupno prihodi i primici za 2023. </t>
  </si>
  <si>
    <t>Ukupno prihodi i primici za 2024.</t>
  </si>
  <si>
    <t xml:space="preserve"> FINANCIJSKI PLAN  GRADSKOG KAZALIŠTA MLADIH ZA 2022. I PROJEKCIJE PLANOVA ZA 2023. I 2024. G.</t>
  </si>
  <si>
    <t>Plan za 2022.</t>
  </si>
  <si>
    <t>Ukupno prihodi i primici za 2022.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</si>
</sst>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16" borderId="10" xfId="0" applyFont="1" applyFill="1" applyBorder="1" applyAlignment="1">
      <alignment/>
    </xf>
    <xf numFmtId="0" fontId="44" fillId="10" borderId="10" xfId="0" applyFont="1" applyFill="1" applyBorder="1" applyAlignment="1">
      <alignment/>
    </xf>
    <xf numFmtId="0" fontId="44" fillId="10" borderId="11" xfId="0" applyFont="1" applyFill="1" applyBorder="1" applyAlignment="1">
      <alignment/>
    </xf>
    <xf numFmtId="0" fontId="43" fillId="10" borderId="12" xfId="0" applyFont="1" applyFill="1" applyBorder="1" applyAlignment="1">
      <alignment/>
    </xf>
    <xf numFmtId="0" fontId="43" fillId="1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4" fillId="10" borderId="12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4" fillId="16" borderId="10" xfId="0" applyFont="1" applyFill="1" applyBorder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/>
    </xf>
    <xf numFmtId="0" fontId="42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45" fillId="16" borderId="10" xfId="0" applyFont="1" applyFill="1" applyBorder="1" applyAlignment="1">
      <alignment horizontal="left"/>
    </xf>
    <xf numFmtId="0" fontId="45" fillId="16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7" fillId="16" borderId="0" xfId="0" applyFont="1" applyFill="1" applyAlignment="1">
      <alignment wrapText="1"/>
    </xf>
    <xf numFmtId="0" fontId="47" fillId="0" borderId="0" xfId="0" applyFont="1" applyAlignment="1">
      <alignment wrapText="1"/>
    </xf>
    <xf numFmtId="0" fontId="46" fillId="0" borderId="0" xfId="0" applyFont="1" applyAlignment="1">
      <alignment/>
    </xf>
    <xf numFmtId="0" fontId="47" fillId="16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7" fillId="16" borderId="10" xfId="0" applyFont="1" applyFill="1" applyBorder="1" applyAlignment="1">
      <alignment wrapText="1"/>
    </xf>
    <xf numFmtId="0" fontId="46" fillId="16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center" wrapText="1"/>
    </xf>
    <xf numFmtId="0" fontId="46" fillId="33" borderId="14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4" fillId="16" borderId="12" xfId="0" applyFont="1" applyFill="1" applyBorder="1" applyAlignment="1">
      <alignment wrapText="1"/>
    </xf>
    <xf numFmtId="0" fontId="43" fillId="0" borderId="10" xfId="0" applyFont="1" applyBorder="1" applyAlignment="1">
      <alignment/>
    </xf>
    <xf numFmtId="0" fontId="43" fillId="16" borderId="11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right" vertical="center"/>
    </xf>
    <xf numFmtId="0" fontId="44" fillId="34" borderId="15" xfId="0" applyFont="1" applyFill="1" applyBorder="1" applyAlignment="1">
      <alignment horizontal="left" vertical="center"/>
    </xf>
    <xf numFmtId="0" fontId="44" fillId="10" borderId="15" xfId="0" applyFont="1" applyFill="1" applyBorder="1" applyAlignment="1">
      <alignment horizontal="left" vertical="center" wrapText="1"/>
    </xf>
    <xf numFmtId="0" fontId="44" fillId="10" borderId="10" xfId="0" applyFont="1" applyFill="1" applyBorder="1" applyAlignment="1">
      <alignment horizontal="left" vertical="center"/>
    </xf>
    <xf numFmtId="0" fontId="44" fillId="16" borderId="15" xfId="0" applyFont="1" applyFill="1" applyBorder="1" applyAlignment="1">
      <alignment horizontal="left" vertical="center" wrapText="1"/>
    </xf>
    <xf numFmtId="0" fontId="44" fillId="16" borderId="13" xfId="0" applyFont="1" applyFill="1" applyBorder="1" applyAlignment="1">
      <alignment/>
    </xf>
    <xf numFmtId="16" fontId="44" fillId="16" borderId="10" xfId="0" applyNumberFormat="1" applyFont="1" applyFill="1" applyBorder="1" applyAlignment="1">
      <alignment horizontal="left" vertical="center"/>
    </xf>
    <xf numFmtId="0" fontId="43" fillId="34" borderId="16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/>
    </xf>
    <xf numFmtId="0" fontId="43" fillId="10" borderId="16" xfId="0" applyFont="1" applyFill="1" applyBorder="1" applyAlignment="1">
      <alignment horizontal="right" vertical="center" wrapText="1"/>
    </xf>
    <xf numFmtId="0" fontId="43" fillId="16" borderId="16" xfId="0" applyFont="1" applyFill="1" applyBorder="1" applyAlignment="1">
      <alignment horizontal="right" vertical="center" wrapText="1"/>
    </xf>
    <xf numFmtId="0" fontId="43" fillId="16" borderId="16" xfId="0" applyFont="1" applyFill="1" applyBorder="1" applyAlignment="1">
      <alignment vertical="center" wrapText="1"/>
    </xf>
    <xf numFmtId="0" fontId="44" fillId="16" borderId="10" xfId="0" applyFont="1" applyFill="1" applyBorder="1" applyAlignment="1">
      <alignment horizontal="left" vertical="center" wrapText="1"/>
    </xf>
    <xf numFmtId="0" fontId="44" fillId="10" borderId="12" xfId="0" applyFont="1" applyFill="1" applyBorder="1" applyAlignment="1">
      <alignment wrapText="1"/>
    </xf>
    <xf numFmtId="0" fontId="43" fillId="16" borderId="10" xfId="0" applyFont="1" applyFill="1" applyBorder="1" applyAlignment="1">
      <alignment wrapText="1"/>
    </xf>
    <xf numFmtId="0" fontId="44" fillId="16" borderId="10" xfId="0" applyFont="1" applyFill="1" applyBorder="1" applyAlignment="1">
      <alignment wrapText="1"/>
    </xf>
    <xf numFmtId="0" fontId="49" fillId="16" borderId="10" xfId="0" applyFont="1" applyFill="1" applyBorder="1" applyAlignment="1">
      <alignment/>
    </xf>
    <xf numFmtId="0" fontId="49" fillId="16" borderId="13" xfId="0" applyFont="1" applyFill="1" applyBorder="1" applyAlignment="1">
      <alignment/>
    </xf>
    <xf numFmtId="3" fontId="42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3" fontId="45" fillId="16" borderId="10" xfId="0" applyNumberFormat="1" applyFont="1" applyFill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horizontal="center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8"/>
  <sheetViews>
    <sheetView zoomScalePageLayoutView="0" workbookViewId="0" topLeftCell="A1">
      <selection activeCell="J10" sqref="J10"/>
    </sheetView>
  </sheetViews>
  <sheetFormatPr defaultColWidth="9.140625" defaultRowHeight="15"/>
  <cols>
    <col min="2" max="2" width="8.57421875" style="0" customWidth="1"/>
    <col min="3" max="3" width="29.8515625" style="0" bestFit="1" customWidth="1"/>
    <col min="4" max="4" width="13.00390625" style="0" customWidth="1"/>
    <col min="9" max="9" width="11.28125" style="0" customWidth="1"/>
    <col min="10" max="10" width="10.00390625" style="0" customWidth="1"/>
  </cols>
  <sheetData>
    <row r="3" spans="2:4" ht="15">
      <c r="B3" s="2" t="s">
        <v>5</v>
      </c>
      <c r="C3" s="2"/>
      <c r="D3" s="2"/>
    </row>
    <row r="5" spans="2:10" ht="15">
      <c r="B5" s="70" t="s">
        <v>0</v>
      </c>
      <c r="C5" s="70"/>
      <c r="D5" s="70"/>
      <c r="E5" s="70"/>
      <c r="F5" s="70"/>
      <c r="G5" s="70"/>
      <c r="H5" s="70"/>
      <c r="I5" s="70"/>
      <c r="J5" s="70"/>
    </row>
    <row r="6" spans="2:10" ht="15" customHeight="1">
      <c r="B6" s="71" t="s">
        <v>5</v>
      </c>
      <c r="C6" s="72"/>
      <c r="D6" s="72"/>
      <c r="E6" s="72"/>
      <c r="F6" s="72"/>
      <c r="G6" s="72"/>
      <c r="H6" s="72"/>
      <c r="I6" s="72"/>
      <c r="J6" s="73"/>
    </row>
    <row r="7" spans="2:10" s="1" customFormat="1" ht="15">
      <c r="B7" s="74"/>
      <c r="C7" s="75"/>
      <c r="D7" s="80" t="s">
        <v>61</v>
      </c>
      <c r="E7" s="80" t="s">
        <v>1</v>
      </c>
      <c r="F7" s="80" t="s">
        <v>2</v>
      </c>
      <c r="G7" s="83" t="s">
        <v>3</v>
      </c>
      <c r="H7" s="83" t="s">
        <v>4</v>
      </c>
      <c r="I7" s="80" t="s">
        <v>55</v>
      </c>
      <c r="J7" s="80" t="s">
        <v>62</v>
      </c>
    </row>
    <row r="8" spans="2:10" s="1" customFormat="1" ht="15">
      <c r="B8" s="76"/>
      <c r="C8" s="77"/>
      <c r="D8" s="81"/>
      <c r="E8" s="81"/>
      <c r="F8" s="81"/>
      <c r="G8" s="84"/>
      <c r="H8" s="84"/>
      <c r="I8" s="81"/>
      <c r="J8" s="81"/>
    </row>
    <row r="9" spans="2:10" s="1" customFormat="1" ht="15">
      <c r="B9" s="78"/>
      <c r="C9" s="79"/>
      <c r="D9" s="82"/>
      <c r="E9" s="82"/>
      <c r="F9" s="82"/>
      <c r="G9" s="85"/>
      <c r="H9" s="85"/>
      <c r="I9" s="82"/>
      <c r="J9" s="82"/>
    </row>
    <row r="10" spans="2:10" s="1" customFormat="1" ht="22.5">
      <c r="B10" s="45">
        <v>1</v>
      </c>
      <c r="C10" s="58" t="s">
        <v>53</v>
      </c>
      <c r="D10" s="56">
        <f>D11+D34</f>
        <v>0</v>
      </c>
      <c r="E10" s="56">
        <f aca="true" t="shared" si="0" ref="E10:J10">E11+E34</f>
        <v>0</v>
      </c>
      <c r="F10" s="56">
        <f t="shared" si="0"/>
        <v>0</v>
      </c>
      <c r="G10" s="56">
        <f t="shared" si="0"/>
        <v>0</v>
      </c>
      <c r="H10" s="56">
        <f t="shared" si="0"/>
        <v>0</v>
      </c>
      <c r="I10" s="56">
        <f t="shared" si="0"/>
        <v>0</v>
      </c>
      <c r="J10" s="56">
        <f t="shared" si="0"/>
        <v>0</v>
      </c>
    </row>
    <row r="11" spans="2:10" s="1" customFormat="1" ht="22.5">
      <c r="B11" s="52"/>
      <c r="C11" s="50" t="s">
        <v>6</v>
      </c>
      <c r="D11" s="57">
        <f>D12+D24+D30</f>
        <v>0</v>
      </c>
      <c r="E11" s="57">
        <f aca="true" t="shared" si="1" ref="E11:J11">E12+E24+E30</f>
        <v>0</v>
      </c>
      <c r="F11" s="57">
        <f t="shared" si="1"/>
        <v>0</v>
      </c>
      <c r="G11" s="57">
        <f t="shared" si="1"/>
        <v>0</v>
      </c>
      <c r="H11" s="57">
        <f t="shared" si="1"/>
        <v>0</v>
      </c>
      <c r="I11" s="57">
        <f t="shared" si="1"/>
        <v>0</v>
      </c>
      <c r="J11" s="57">
        <f t="shared" si="1"/>
        <v>0</v>
      </c>
    </row>
    <row r="12" spans="2:10" s="1" customFormat="1" ht="15">
      <c r="B12" s="49" t="s">
        <v>51</v>
      </c>
      <c r="C12" s="48" t="s">
        <v>52</v>
      </c>
      <c r="D12" s="55">
        <f>D13+D17+D22</f>
        <v>0</v>
      </c>
      <c r="E12" s="55">
        <f aca="true" t="shared" si="2" ref="E12:J12">E13+E17+E22</f>
        <v>0</v>
      </c>
      <c r="F12" s="55">
        <f t="shared" si="2"/>
        <v>0</v>
      </c>
      <c r="G12" s="55">
        <f t="shared" si="2"/>
        <v>0</v>
      </c>
      <c r="H12" s="55">
        <f t="shared" si="2"/>
        <v>0</v>
      </c>
      <c r="I12" s="55">
        <f t="shared" si="2"/>
        <v>0</v>
      </c>
      <c r="J12" s="55">
        <f t="shared" si="2"/>
        <v>0</v>
      </c>
    </row>
    <row r="13" spans="2:10" s="1" customFormat="1" ht="15">
      <c r="B13" s="46">
        <v>31</v>
      </c>
      <c r="C13" s="47" t="s">
        <v>9</v>
      </c>
      <c r="D13" s="53">
        <f>D14+D15+D16</f>
        <v>0</v>
      </c>
      <c r="E13" s="53">
        <f aca="true" t="shared" si="3" ref="E13:J13">E14+E15+E16</f>
        <v>0</v>
      </c>
      <c r="F13" s="53">
        <f t="shared" si="3"/>
        <v>0</v>
      </c>
      <c r="G13" s="53">
        <f t="shared" si="3"/>
        <v>0</v>
      </c>
      <c r="H13" s="53">
        <f t="shared" si="3"/>
        <v>0</v>
      </c>
      <c r="I13" s="53">
        <f t="shared" si="3"/>
        <v>0</v>
      </c>
      <c r="J13" s="53">
        <f t="shared" si="3"/>
        <v>0</v>
      </c>
    </row>
    <row r="14" spans="2:10" ht="15">
      <c r="B14" s="9">
        <v>311</v>
      </c>
      <c r="C14" s="44" t="s">
        <v>10</v>
      </c>
      <c r="D14" s="44"/>
      <c r="E14" s="9"/>
      <c r="F14" s="9"/>
      <c r="G14" s="9"/>
      <c r="H14" s="9"/>
      <c r="I14" s="11"/>
      <c r="J14" s="9"/>
    </row>
    <row r="15" spans="2:10" ht="15">
      <c r="B15" s="9">
        <v>312</v>
      </c>
      <c r="C15" s="9" t="s">
        <v>11</v>
      </c>
      <c r="D15" s="10"/>
      <c r="E15" s="9"/>
      <c r="F15" s="9"/>
      <c r="G15" s="9"/>
      <c r="H15" s="9"/>
      <c r="I15" s="11"/>
      <c r="J15" s="9"/>
    </row>
    <row r="16" spans="2:10" ht="15">
      <c r="B16" s="9">
        <v>313</v>
      </c>
      <c r="C16" s="44" t="s">
        <v>12</v>
      </c>
      <c r="D16" s="44"/>
      <c r="E16" s="9"/>
      <c r="F16" s="9"/>
      <c r="G16" s="9"/>
      <c r="H16" s="9"/>
      <c r="I16" s="11"/>
      <c r="J16" s="9"/>
    </row>
    <row r="17" spans="2:10" ht="15">
      <c r="B17" s="8">
        <v>32</v>
      </c>
      <c r="C17" s="8" t="s">
        <v>13</v>
      </c>
      <c r="D17" s="9">
        <f aca="true" t="shared" si="4" ref="D17:J17">D18+D19+D20+D21</f>
        <v>0</v>
      </c>
      <c r="E17" s="9">
        <f t="shared" si="4"/>
        <v>0</v>
      </c>
      <c r="F17" s="9">
        <f t="shared" si="4"/>
        <v>0</v>
      </c>
      <c r="G17" s="9">
        <f t="shared" si="4"/>
        <v>0</v>
      </c>
      <c r="H17" s="9">
        <f t="shared" si="4"/>
        <v>0</v>
      </c>
      <c r="I17" s="9">
        <f t="shared" si="4"/>
        <v>0</v>
      </c>
      <c r="J17" s="9">
        <f t="shared" si="4"/>
        <v>0</v>
      </c>
    </row>
    <row r="18" spans="2:10" ht="15">
      <c r="B18" s="9">
        <v>321</v>
      </c>
      <c r="C18" s="9" t="s">
        <v>14</v>
      </c>
      <c r="D18" s="9"/>
      <c r="E18" s="9"/>
      <c r="F18" s="9"/>
      <c r="G18" s="9"/>
      <c r="H18" s="9"/>
      <c r="I18" s="11"/>
      <c r="J18" s="9"/>
    </row>
    <row r="19" spans="2:10" ht="15">
      <c r="B19" s="9">
        <v>322</v>
      </c>
      <c r="C19" s="9" t="s">
        <v>15</v>
      </c>
      <c r="D19" s="9"/>
      <c r="E19" s="9"/>
      <c r="F19" s="9"/>
      <c r="G19" s="9"/>
      <c r="H19" s="9"/>
      <c r="I19" s="11"/>
      <c r="J19" s="9"/>
    </row>
    <row r="20" spans="2:10" ht="15">
      <c r="B20" s="9">
        <v>323</v>
      </c>
      <c r="C20" s="44" t="s">
        <v>16</v>
      </c>
      <c r="D20" s="44"/>
      <c r="E20" s="9"/>
      <c r="F20" s="9"/>
      <c r="G20" s="9"/>
      <c r="H20" s="9"/>
      <c r="I20" s="11"/>
      <c r="J20" s="9"/>
    </row>
    <row r="21" spans="2:10" ht="15">
      <c r="B21" s="9">
        <v>329</v>
      </c>
      <c r="C21" s="9" t="s">
        <v>17</v>
      </c>
      <c r="D21" s="9"/>
      <c r="E21" s="9"/>
      <c r="F21" s="9"/>
      <c r="G21" s="9"/>
      <c r="H21" s="9"/>
      <c r="I21" s="11"/>
      <c r="J21" s="9"/>
    </row>
    <row r="22" spans="2:10" ht="15">
      <c r="B22" s="8">
        <v>34</v>
      </c>
      <c r="C22" s="44" t="s">
        <v>18</v>
      </c>
      <c r="D22" s="9">
        <f aca="true" t="shared" si="5" ref="D22:J22">D23</f>
        <v>0</v>
      </c>
      <c r="E22" s="9">
        <f t="shared" si="5"/>
        <v>0</v>
      </c>
      <c r="F22" s="9">
        <f t="shared" si="5"/>
        <v>0</v>
      </c>
      <c r="G22" s="9">
        <f t="shared" si="5"/>
        <v>0</v>
      </c>
      <c r="H22" s="9">
        <f t="shared" si="5"/>
        <v>0</v>
      </c>
      <c r="I22" s="9">
        <f t="shared" si="5"/>
        <v>0</v>
      </c>
      <c r="J22" s="9">
        <f t="shared" si="5"/>
        <v>0</v>
      </c>
    </row>
    <row r="23" spans="2:10" ht="15">
      <c r="B23" s="9">
        <v>343</v>
      </c>
      <c r="C23" s="9" t="s">
        <v>19</v>
      </c>
      <c r="D23" s="9"/>
      <c r="F23" s="9"/>
      <c r="G23" s="9"/>
      <c r="H23" s="9"/>
      <c r="I23" s="11"/>
      <c r="J23" s="9"/>
    </row>
    <row r="24" spans="2:10" ht="15">
      <c r="B24" s="4" t="s">
        <v>20</v>
      </c>
      <c r="C24" s="4" t="s">
        <v>21</v>
      </c>
      <c r="D24" s="7"/>
      <c r="E24" s="7">
        <f aca="true" t="shared" si="6" ref="E24:J24">E25+E28</f>
        <v>0</v>
      </c>
      <c r="F24" s="7">
        <f t="shared" si="6"/>
        <v>0</v>
      </c>
      <c r="G24" s="7">
        <f t="shared" si="6"/>
        <v>0</v>
      </c>
      <c r="H24" s="7">
        <f t="shared" si="6"/>
        <v>0</v>
      </c>
      <c r="I24" s="7">
        <f t="shared" si="6"/>
        <v>0</v>
      </c>
      <c r="J24" s="7">
        <f t="shared" si="6"/>
        <v>0</v>
      </c>
    </row>
    <row r="25" spans="2:10" ht="15">
      <c r="B25" s="8">
        <v>31</v>
      </c>
      <c r="C25" s="8" t="s">
        <v>9</v>
      </c>
      <c r="D25" s="9">
        <f aca="true" t="shared" si="7" ref="D25:J25">D26+D27</f>
        <v>0</v>
      </c>
      <c r="E25" s="9">
        <f t="shared" si="7"/>
        <v>0</v>
      </c>
      <c r="F25" s="9">
        <f t="shared" si="7"/>
        <v>0</v>
      </c>
      <c r="G25" s="9">
        <f t="shared" si="7"/>
        <v>0</v>
      </c>
      <c r="H25" s="9">
        <f t="shared" si="7"/>
        <v>0</v>
      </c>
      <c r="I25" s="9">
        <f t="shared" si="7"/>
        <v>0</v>
      </c>
      <c r="J25" s="9">
        <f t="shared" si="7"/>
        <v>0</v>
      </c>
    </row>
    <row r="26" spans="2:10" ht="15">
      <c r="B26" s="9">
        <v>311</v>
      </c>
      <c r="C26" s="44" t="s">
        <v>10</v>
      </c>
      <c r="D26" s="44"/>
      <c r="E26" s="9"/>
      <c r="F26" s="9"/>
      <c r="G26" s="9"/>
      <c r="H26" s="9"/>
      <c r="I26" s="11"/>
      <c r="J26" s="9"/>
    </row>
    <row r="27" spans="2:10" ht="15">
      <c r="B27" s="9">
        <v>313</v>
      </c>
      <c r="C27" s="44" t="s">
        <v>12</v>
      </c>
      <c r="D27" s="44"/>
      <c r="E27" s="9"/>
      <c r="F27" s="9"/>
      <c r="G27" s="9"/>
      <c r="H27" s="9"/>
      <c r="I27" s="11"/>
      <c r="J27" s="9"/>
    </row>
    <row r="28" spans="2:10" ht="15">
      <c r="B28" s="8">
        <v>32</v>
      </c>
      <c r="C28" s="8" t="s">
        <v>13</v>
      </c>
      <c r="D28" s="9">
        <f aca="true" t="shared" si="8" ref="D28:J28">D29</f>
        <v>0</v>
      </c>
      <c r="E28" s="9">
        <f t="shared" si="8"/>
        <v>0</v>
      </c>
      <c r="F28" s="9">
        <f t="shared" si="8"/>
        <v>0</v>
      </c>
      <c r="G28" s="9">
        <f t="shared" si="8"/>
        <v>0</v>
      </c>
      <c r="H28" s="9">
        <f t="shared" si="8"/>
        <v>0</v>
      </c>
      <c r="I28" s="9">
        <f t="shared" si="8"/>
        <v>0</v>
      </c>
      <c r="J28" s="9">
        <f t="shared" si="8"/>
        <v>0</v>
      </c>
    </row>
    <row r="29" spans="2:10" ht="15">
      <c r="B29" s="9">
        <v>323</v>
      </c>
      <c r="C29" s="44" t="s">
        <v>16</v>
      </c>
      <c r="D29" s="44"/>
      <c r="E29" s="9"/>
      <c r="F29" s="9"/>
      <c r="G29" s="9"/>
      <c r="H29" s="9"/>
      <c r="I29" s="11"/>
      <c r="J29" s="9"/>
    </row>
    <row r="30" spans="2:10" ht="15">
      <c r="B30" s="4" t="s">
        <v>22</v>
      </c>
      <c r="C30" s="4" t="s">
        <v>23</v>
      </c>
      <c r="D30" s="4">
        <f aca="true" t="shared" si="9" ref="D30:J30">D31</f>
        <v>0</v>
      </c>
      <c r="E30" s="4">
        <f t="shared" si="9"/>
        <v>0</v>
      </c>
      <c r="F30" s="4">
        <f t="shared" si="9"/>
        <v>0</v>
      </c>
      <c r="G30" s="4">
        <f t="shared" si="9"/>
        <v>0</v>
      </c>
      <c r="H30" s="4">
        <f t="shared" si="9"/>
        <v>0</v>
      </c>
      <c r="I30" s="4">
        <f t="shared" si="9"/>
        <v>0</v>
      </c>
      <c r="J30" s="4">
        <f t="shared" si="9"/>
        <v>0</v>
      </c>
    </row>
    <row r="31" spans="2:10" ht="15">
      <c r="B31" s="8">
        <v>32</v>
      </c>
      <c r="C31" s="8" t="s">
        <v>13</v>
      </c>
      <c r="D31" s="9"/>
      <c r="E31" s="9">
        <f aca="true" t="shared" si="10" ref="E31:J31">E32+E33</f>
        <v>0</v>
      </c>
      <c r="F31" s="9">
        <f t="shared" si="10"/>
        <v>0</v>
      </c>
      <c r="G31" s="9">
        <f t="shared" si="10"/>
        <v>0</v>
      </c>
      <c r="H31" s="9">
        <f t="shared" si="10"/>
        <v>0</v>
      </c>
      <c r="I31" s="9">
        <f t="shared" si="10"/>
        <v>0</v>
      </c>
      <c r="J31" s="9">
        <f t="shared" si="10"/>
        <v>0</v>
      </c>
    </row>
    <row r="32" spans="2:10" ht="15">
      <c r="B32" s="9">
        <v>322</v>
      </c>
      <c r="C32" s="9" t="s">
        <v>15</v>
      </c>
      <c r="D32" s="9"/>
      <c r="E32" s="9"/>
      <c r="F32" s="9"/>
      <c r="G32" s="9"/>
      <c r="H32" s="9"/>
      <c r="I32" s="11"/>
      <c r="J32" s="9"/>
    </row>
    <row r="33" spans="2:10" ht="15">
      <c r="B33" s="9">
        <v>323</v>
      </c>
      <c r="C33" s="44" t="s">
        <v>16</v>
      </c>
      <c r="D33" s="44"/>
      <c r="E33" s="9"/>
      <c r="F33" s="9"/>
      <c r="G33" s="9"/>
      <c r="H33" s="9"/>
      <c r="I33" s="11"/>
      <c r="J33" s="9"/>
    </row>
    <row r="34" spans="2:10" ht="15">
      <c r="B34" s="3"/>
      <c r="C34" s="15" t="s">
        <v>24</v>
      </c>
      <c r="D34" s="15">
        <f>D35</f>
        <v>0</v>
      </c>
      <c r="E34" s="15">
        <f aca="true" t="shared" si="11" ref="E34:J34">E35</f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0</v>
      </c>
      <c r="J34" s="15">
        <f t="shared" si="11"/>
        <v>0</v>
      </c>
    </row>
    <row r="35" spans="2:10" ht="15">
      <c r="B35" s="4" t="s">
        <v>25</v>
      </c>
      <c r="C35" s="4" t="s">
        <v>26</v>
      </c>
      <c r="D35" s="7">
        <f>D36</f>
        <v>0</v>
      </c>
      <c r="E35" s="7">
        <f aca="true" t="shared" si="12" ref="E35:J35">E36</f>
        <v>0</v>
      </c>
      <c r="F35" s="7">
        <f t="shared" si="12"/>
        <v>0</v>
      </c>
      <c r="G35" s="7">
        <f t="shared" si="12"/>
        <v>0</v>
      </c>
      <c r="H35" s="7">
        <f t="shared" si="12"/>
        <v>0</v>
      </c>
      <c r="I35" s="7">
        <f t="shared" si="12"/>
        <v>0</v>
      </c>
      <c r="J35" s="7">
        <f t="shared" si="12"/>
        <v>0</v>
      </c>
    </row>
    <row r="36" spans="2:10" ht="15">
      <c r="B36" s="8">
        <v>32</v>
      </c>
      <c r="C36" s="8" t="s">
        <v>13</v>
      </c>
      <c r="D36" s="54">
        <f>D37</f>
        <v>0</v>
      </c>
      <c r="E36" s="13">
        <f aca="true" t="shared" si="13" ref="E36:J36">E37</f>
        <v>0</v>
      </c>
      <c r="F36" s="13">
        <f t="shared" si="13"/>
        <v>0</v>
      </c>
      <c r="G36" s="13">
        <f t="shared" si="13"/>
        <v>0</v>
      </c>
      <c r="H36" s="13">
        <f t="shared" si="13"/>
        <v>0</v>
      </c>
      <c r="I36" s="13">
        <f t="shared" si="13"/>
        <v>0</v>
      </c>
      <c r="J36" s="13">
        <f t="shared" si="13"/>
        <v>0</v>
      </c>
    </row>
    <row r="37" spans="2:10" ht="15">
      <c r="B37" s="9">
        <v>329</v>
      </c>
      <c r="C37" s="9" t="s">
        <v>17</v>
      </c>
      <c r="D37" s="13"/>
      <c r="E37" s="13"/>
      <c r="F37" s="13"/>
      <c r="G37" s="13"/>
      <c r="H37" s="13"/>
      <c r="I37" s="14"/>
      <c r="J37" s="13"/>
    </row>
    <row r="38" spans="2:10" ht="15">
      <c r="B38" s="9"/>
      <c r="C38" s="68"/>
      <c r="D38" s="69"/>
      <c r="E38" s="9"/>
      <c r="F38" s="9"/>
      <c r="G38" s="9"/>
      <c r="H38" s="9"/>
      <c r="I38" s="11"/>
      <c r="J38" s="9"/>
    </row>
  </sheetData>
  <sheetProtection/>
  <mergeCells count="11">
    <mergeCell ref="J7:J9"/>
    <mergeCell ref="C38:D38"/>
    <mergeCell ref="B5:J5"/>
    <mergeCell ref="B6:J6"/>
    <mergeCell ref="B7:C9"/>
    <mergeCell ref="D7:D9"/>
    <mergeCell ref="E7:E9"/>
    <mergeCell ref="F7:F9"/>
    <mergeCell ref="G7:G9"/>
    <mergeCell ref="H7:H9"/>
    <mergeCell ref="I7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34"/>
  <sheetViews>
    <sheetView zoomScalePageLayoutView="0" workbookViewId="0" topLeftCell="A10">
      <selection activeCell="H17" sqref="H17"/>
    </sheetView>
  </sheetViews>
  <sheetFormatPr defaultColWidth="9.140625" defaultRowHeight="15"/>
  <cols>
    <col min="3" max="3" width="31.8515625" style="0" customWidth="1"/>
    <col min="4" max="4" width="12.28125" style="0" customWidth="1"/>
    <col min="5" max="5" width="10.421875" style="0" customWidth="1"/>
    <col min="9" max="9" width="10.57421875" style="0" customWidth="1"/>
    <col min="10" max="10" width="10.7109375" style="0" customWidth="1"/>
  </cols>
  <sheetData>
    <row r="2" ht="15.75" customHeight="1"/>
    <row r="3" spans="2:4" ht="15">
      <c r="B3" s="2"/>
      <c r="C3" s="2"/>
      <c r="D3" s="2"/>
    </row>
    <row r="5" spans="2:10" ht="15">
      <c r="B5" s="70" t="s">
        <v>0</v>
      </c>
      <c r="C5" s="70"/>
      <c r="D5" s="70"/>
      <c r="E5" s="70"/>
      <c r="F5" s="70"/>
      <c r="G5" s="70"/>
      <c r="H5" s="70"/>
      <c r="I5" s="70"/>
      <c r="J5" s="70"/>
    </row>
    <row r="6" spans="2:10" ht="15">
      <c r="B6" s="74"/>
      <c r="C6" s="75"/>
      <c r="D6" s="80" t="s">
        <v>61</v>
      </c>
      <c r="E6" s="80" t="s">
        <v>1</v>
      </c>
      <c r="F6" s="80" t="s">
        <v>2</v>
      </c>
      <c r="G6" s="83" t="s">
        <v>3</v>
      </c>
      <c r="H6" s="83" t="s">
        <v>57</v>
      </c>
      <c r="I6" s="80" t="s">
        <v>55</v>
      </c>
      <c r="J6" s="80" t="s">
        <v>62</v>
      </c>
    </row>
    <row r="7" spans="2:10" ht="15">
      <c r="B7" s="76"/>
      <c r="C7" s="77"/>
      <c r="D7" s="81"/>
      <c r="E7" s="81"/>
      <c r="F7" s="81"/>
      <c r="G7" s="84"/>
      <c r="H7" s="84"/>
      <c r="I7" s="81"/>
      <c r="J7" s="81"/>
    </row>
    <row r="8" spans="2:10" ht="15">
      <c r="B8" s="78"/>
      <c r="C8" s="79"/>
      <c r="D8" s="82"/>
      <c r="E8" s="82"/>
      <c r="F8" s="82"/>
      <c r="G8" s="85"/>
      <c r="H8" s="85"/>
      <c r="I8" s="82"/>
      <c r="J8" s="82"/>
    </row>
    <row r="9" spans="2:10" ht="27" customHeight="1">
      <c r="B9" s="60"/>
      <c r="C9" s="43" t="s">
        <v>53</v>
      </c>
      <c r="D9" s="61">
        <f>D10+D30</f>
        <v>0</v>
      </c>
      <c r="E9" s="61">
        <f aca="true" t="shared" si="0" ref="E9:J9">E10+E30</f>
        <v>0</v>
      </c>
      <c r="F9" s="61">
        <f t="shared" si="0"/>
        <v>0</v>
      </c>
      <c r="G9" s="61">
        <f t="shared" si="0"/>
        <v>0</v>
      </c>
      <c r="H9" s="61">
        <f t="shared" si="0"/>
        <v>0</v>
      </c>
      <c r="I9" s="61">
        <f t="shared" si="0"/>
        <v>0</v>
      </c>
      <c r="J9" s="61">
        <f t="shared" si="0"/>
        <v>0</v>
      </c>
    </row>
    <row r="10" spans="2:10" ht="23.25">
      <c r="B10" s="7"/>
      <c r="C10" s="59" t="s">
        <v>6</v>
      </c>
      <c r="D10" s="6">
        <f aca="true" t="shared" si="1" ref="D10:J10">D11+D23+D27</f>
        <v>0</v>
      </c>
      <c r="E10" s="6"/>
      <c r="F10" s="6">
        <f t="shared" si="1"/>
        <v>0</v>
      </c>
      <c r="G10" s="6">
        <f t="shared" si="1"/>
        <v>0</v>
      </c>
      <c r="H10" s="6">
        <f t="shared" si="1"/>
        <v>0</v>
      </c>
      <c r="I10" s="6">
        <f t="shared" si="1"/>
        <v>0</v>
      </c>
      <c r="J10" s="6">
        <f t="shared" si="1"/>
        <v>0</v>
      </c>
    </row>
    <row r="11" spans="2:10" ht="15">
      <c r="B11" s="4" t="s">
        <v>7</v>
      </c>
      <c r="C11" s="5" t="s">
        <v>8</v>
      </c>
      <c r="D11" s="6">
        <f>D12+D16+D21</f>
        <v>0</v>
      </c>
      <c r="E11" s="6"/>
      <c r="F11" s="6">
        <f>F12+F16+F21</f>
        <v>0</v>
      </c>
      <c r="G11" s="6">
        <f>G12+G16+G21</f>
        <v>0</v>
      </c>
      <c r="H11" s="6">
        <f>H12+H16+H21</f>
        <v>0</v>
      </c>
      <c r="I11" s="6">
        <f>I12+I16+I21</f>
        <v>0</v>
      </c>
      <c r="J11" s="6">
        <f>J12+J16+J21</f>
        <v>0</v>
      </c>
    </row>
    <row r="12" spans="2:10" ht="15">
      <c r="B12" s="8">
        <v>31</v>
      </c>
      <c r="C12" s="8" t="s">
        <v>9</v>
      </c>
      <c r="D12" s="9">
        <f>D13+D14+D15</f>
        <v>0</v>
      </c>
      <c r="E12" s="9"/>
      <c r="F12" s="9">
        <f>F13+F14+F15</f>
        <v>0</v>
      </c>
      <c r="G12" s="9">
        <f>G13+G14+G15</f>
        <v>0</v>
      </c>
      <c r="H12" s="9">
        <f>H13+H14+H15</f>
        <v>0</v>
      </c>
      <c r="I12" s="9">
        <f>I13+I14+I15</f>
        <v>0</v>
      </c>
      <c r="J12" s="9">
        <f>J13+J14+J15</f>
        <v>0</v>
      </c>
    </row>
    <row r="13" spans="2:10" ht="15">
      <c r="B13" s="9">
        <v>311</v>
      </c>
      <c r="C13" s="44" t="s">
        <v>10</v>
      </c>
      <c r="D13" s="44"/>
      <c r="E13" s="9"/>
      <c r="F13" s="9"/>
      <c r="G13" s="9"/>
      <c r="H13" s="9"/>
      <c r="I13" s="11"/>
      <c r="J13" s="9"/>
    </row>
    <row r="14" spans="2:10" ht="15">
      <c r="B14" s="9">
        <v>312</v>
      </c>
      <c r="C14" s="9" t="s">
        <v>11</v>
      </c>
      <c r="D14" s="10"/>
      <c r="E14" s="9"/>
      <c r="F14" s="9"/>
      <c r="G14" s="9"/>
      <c r="H14" s="9"/>
      <c r="I14" s="11"/>
      <c r="J14" s="9"/>
    </row>
    <row r="15" spans="2:10" ht="15">
      <c r="B15" s="9">
        <v>313</v>
      </c>
      <c r="C15" s="9" t="s">
        <v>12</v>
      </c>
      <c r="D15" s="9"/>
      <c r="E15" s="9"/>
      <c r="F15" s="9"/>
      <c r="G15" s="9"/>
      <c r="H15" s="9"/>
      <c r="I15" s="11"/>
      <c r="J15" s="9"/>
    </row>
    <row r="16" spans="2:10" ht="15">
      <c r="B16" s="8">
        <v>32</v>
      </c>
      <c r="C16" s="8" t="s">
        <v>13</v>
      </c>
      <c r="D16" s="9">
        <f>D17+D18+D19+D20</f>
        <v>0</v>
      </c>
      <c r="E16" s="9"/>
      <c r="F16" s="9">
        <f>F17+F18+F19+F20</f>
        <v>0</v>
      </c>
      <c r="G16" s="9">
        <f>G17+G18+G19+G20</f>
        <v>0</v>
      </c>
      <c r="H16" s="9">
        <f>H17+H18+H19+H20</f>
        <v>0</v>
      </c>
      <c r="I16" s="9">
        <f>I17+I18+I19+I20</f>
        <v>0</v>
      </c>
      <c r="J16" s="9">
        <f>J17+J18+J19+J20</f>
        <v>0</v>
      </c>
    </row>
    <row r="17" spans="2:10" ht="15">
      <c r="B17" s="9">
        <v>321</v>
      </c>
      <c r="C17" s="9" t="s">
        <v>14</v>
      </c>
      <c r="D17" s="9"/>
      <c r="E17" s="9"/>
      <c r="F17" s="9"/>
      <c r="G17" s="9"/>
      <c r="H17" s="9"/>
      <c r="I17" s="11"/>
      <c r="J17" s="9"/>
    </row>
    <row r="18" spans="2:10" ht="15">
      <c r="B18" s="9">
        <v>322</v>
      </c>
      <c r="C18" s="9" t="s">
        <v>15</v>
      </c>
      <c r="D18" s="9"/>
      <c r="E18" s="9"/>
      <c r="F18" s="9"/>
      <c r="G18" s="9"/>
      <c r="H18" s="9"/>
      <c r="I18" s="11"/>
      <c r="J18" s="9"/>
    </row>
    <row r="19" spans="2:10" ht="15">
      <c r="B19" s="9">
        <v>323</v>
      </c>
      <c r="C19" s="9" t="s">
        <v>16</v>
      </c>
      <c r="D19" s="9"/>
      <c r="E19" s="9"/>
      <c r="F19" s="9"/>
      <c r="G19" s="9"/>
      <c r="H19" s="9"/>
      <c r="I19" s="11"/>
      <c r="J19" s="9"/>
    </row>
    <row r="20" spans="2:10" ht="15">
      <c r="B20" s="9">
        <v>329</v>
      </c>
      <c r="C20" s="9" t="s">
        <v>17</v>
      </c>
      <c r="D20" s="9"/>
      <c r="E20" s="9"/>
      <c r="F20" s="9"/>
      <c r="G20" s="9"/>
      <c r="H20" s="9"/>
      <c r="I20" s="11"/>
      <c r="J20" s="9"/>
    </row>
    <row r="21" spans="2:10" ht="15">
      <c r="B21" s="8">
        <v>34</v>
      </c>
      <c r="C21" s="9" t="s">
        <v>18</v>
      </c>
      <c r="D21" s="9">
        <f>D22</f>
        <v>0</v>
      </c>
      <c r="E21" s="9"/>
      <c r="F21" s="9"/>
      <c r="G21" s="9">
        <f>G22</f>
        <v>0</v>
      </c>
      <c r="H21" s="9">
        <f>H22</f>
        <v>0</v>
      </c>
      <c r="I21" s="9">
        <f>I22</f>
        <v>0</v>
      </c>
      <c r="J21" s="9">
        <f>J22</f>
        <v>0</v>
      </c>
    </row>
    <row r="22" spans="2:10" ht="15">
      <c r="B22" s="9">
        <v>343</v>
      </c>
      <c r="C22" s="9" t="s">
        <v>19</v>
      </c>
      <c r="D22" s="9"/>
      <c r="E22" s="9"/>
      <c r="F22" s="9"/>
      <c r="G22" s="9"/>
      <c r="H22" s="9"/>
      <c r="I22" s="11"/>
      <c r="J22" s="9"/>
    </row>
    <row r="23" spans="2:10" ht="15">
      <c r="B23" s="4" t="s">
        <v>27</v>
      </c>
      <c r="C23" s="4" t="s">
        <v>28</v>
      </c>
      <c r="D23" s="7">
        <f>D24</f>
        <v>0</v>
      </c>
      <c r="E23" s="7"/>
      <c r="F23" s="7"/>
      <c r="G23" s="7"/>
      <c r="H23" s="7"/>
      <c r="I23" s="7"/>
      <c r="J23" s="7"/>
    </row>
    <row r="24" spans="2:10" ht="15">
      <c r="B24" s="8">
        <v>32</v>
      </c>
      <c r="C24" s="8" t="s">
        <v>13</v>
      </c>
      <c r="D24" s="9">
        <f aca="true" t="shared" si="2" ref="D24:J24">D25+D26</f>
        <v>0</v>
      </c>
      <c r="E24" s="9"/>
      <c r="F24" s="9"/>
      <c r="G24" s="9">
        <f t="shared" si="2"/>
        <v>0</v>
      </c>
      <c r="H24" s="9">
        <f t="shared" si="2"/>
        <v>0</v>
      </c>
      <c r="I24" s="9">
        <f t="shared" si="2"/>
        <v>0</v>
      </c>
      <c r="J24" s="9">
        <f t="shared" si="2"/>
        <v>0</v>
      </c>
    </row>
    <row r="25" spans="2:10" s="1" customFormat="1" ht="15">
      <c r="B25" s="9">
        <v>323</v>
      </c>
      <c r="C25" s="9" t="s">
        <v>16</v>
      </c>
      <c r="D25" s="9"/>
      <c r="E25" s="9"/>
      <c r="F25" s="9"/>
      <c r="G25" s="9"/>
      <c r="H25" s="9"/>
      <c r="I25" s="11"/>
      <c r="J25" s="9"/>
    </row>
    <row r="26" spans="2:10" ht="15">
      <c r="B26" s="9">
        <v>324</v>
      </c>
      <c r="C26" s="9" t="s">
        <v>33</v>
      </c>
      <c r="D26" s="9"/>
      <c r="E26" s="9"/>
      <c r="F26" s="9"/>
      <c r="G26" s="9"/>
      <c r="H26" s="9"/>
      <c r="I26" s="11"/>
      <c r="J26" s="9"/>
    </row>
    <row r="27" spans="2:10" ht="15">
      <c r="B27" s="4" t="s">
        <v>29</v>
      </c>
      <c r="C27" s="4" t="s">
        <v>30</v>
      </c>
      <c r="D27" s="4"/>
      <c r="E27" s="4"/>
      <c r="F27" s="4"/>
      <c r="G27" s="4"/>
      <c r="H27" s="4"/>
      <c r="I27" s="12"/>
      <c r="J27" s="4"/>
    </row>
    <row r="28" spans="2:10" ht="15">
      <c r="B28" s="8">
        <v>32</v>
      </c>
      <c r="C28" s="8" t="s">
        <v>9</v>
      </c>
      <c r="D28" s="9">
        <f>D29</f>
        <v>0</v>
      </c>
      <c r="E28" s="9">
        <f aca="true" t="shared" si="3" ref="E28:J28">E29</f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9">
        <f t="shared" si="3"/>
        <v>0</v>
      </c>
    </row>
    <row r="29" spans="2:10" ht="15">
      <c r="B29" s="9">
        <v>323</v>
      </c>
      <c r="C29" s="9" t="s">
        <v>16</v>
      </c>
      <c r="D29" s="9"/>
      <c r="E29" s="9"/>
      <c r="F29" s="9"/>
      <c r="G29" s="9"/>
      <c r="H29" s="9"/>
      <c r="I29" s="11"/>
      <c r="J29" s="9"/>
    </row>
    <row r="30" spans="2:10" ht="15">
      <c r="B30" s="3"/>
      <c r="C30" s="15" t="s">
        <v>24</v>
      </c>
      <c r="D30" s="15">
        <f>D31</f>
        <v>0</v>
      </c>
      <c r="E30" s="15">
        <f aca="true" t="shared" si="4" ref="E30:J30">E31</f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</row>
    <row r="31" spans="2:10" ht="15">
      <c r="B31" s="4" t="s">
        <v>25</v>
      </c>
      <c r="C31" s="4" t="s">
        <v>26</v>
      </c>
      <c r="D31" s="7">
        <f>D32</f>
        <v>0</v>
      </c>
      <c r="E31" s="7">
        <f aca="true" t="shared" si="5" ref="E31:J31">E32</f>
        <v>0</v>
      </c>
      <c r="F31" s="7">
        <f t="shared" si="5"/>
        <v>0</v>
      </c>
      <c r="G31" s="7">
        <f t="shared" si="5"/>
        <v>0</v>
      </c>
      <c r="H31" s="7">
        <f t="shared" si="5"/>
        <v>0</v>
      </c>
      <c r="I31" s="7">
        <f t="shared" si="5"/>
        <v>0</v>
      </c>
      <c r="J31" s="7">
        <f t="shared" si="5"/>
        <v>0</v>
      </c>
    </row>
    <row r="32" spans="2:10" ht="15">
      <c r="B32" s="8">
        <v>32</v>
      </c>
      <c r="C32" s="8" t="s">
        <v>13</v>
      </c>
      <c r="D32" s="13">
        <f>D33</f>
        <v>0</v>
      </c>
      <c r="E32" s="13">
        <f aca="true" t="shared" si="6" ref="E32:J32">E33</f>
        <v>0</v>
      </c>
      <c r="F32" s="13">
        <f t="shared" si="6"/>
        <v>0</v>
      </c>
      <c r="G32" s="13">
        <f t="shared" si="6"/>
        <v>0</v>
      </c>
      <c r="H32" s="13">
        <f t="shared" si="6"/>
        <v>0</v>
      </c>
      <c r="I32" s="13">
        <f t="shared" si="6"/>
        <v>0</v>
      </c>
      <c r="J32" s="13">
        <f t="shared" si="6"/>
        <v>0</v>
      </c>
    </row>
    <row r="33" spans="2:10" ht="15">
      <c r="B33" s="9">
        <v>329</v>
      </c>
      <c r="C33" s="9" t="s">
        <v>17</v>
      </c>
      <c r="D33" s="13"/>
      <c r="E33" s="13"/>
      <c r="F33" s="13"/>
      <c r="G33" s="13"/>
      <c r="H33" s="13"/>
      <c r="I33" s="14"/>
      <c r="J33" s="13"/>
    </row>
    <row r="34" spans="2:10" ht="15">
      <c r="B34" s="9"/>
      <c r="C34" s="9"/>
      <c r="D34" s="9"/>
      <c r="E34" s="9"/>
      <c r="F34" s="9"/>
      <c r="G34" s="9"/>
      <c r="H34" s="9"/>
      <c r="I34" s="11"/>
      <c r="J34" s="9"/>
    </row>
  </sheetData>
  <sheetProtection/>
  <mergeCells count="9">
    <mergeCell ref="B5:J5"/>
    <mergeCell ref="B6:C8"/>
    <mergeCell ref="D6:D8"/>
    <mergeCell ref="E6:E8"/>
    <mergeCell ref="F6:F8"/>
    <mergeCell ref="G6:G8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4">
      <selection activeCell="D9" sqref="D9"/>
    </sheetView>
  </sheetViews>
  <sheetFormatPr defaultColWidth="9.140625" defaultRowHeight="15"/>
  <cols>
    <col min="2" max="2" width="9.140625" style="0" customWidth="1"/>
    <col min="3" max="3" width="45.28125" style="0" customWidth="1"/>
    <col min="4" max="4" width="10.7109375" style="0" customWidth="1"/>
    <col min="5" max="5" width="9.140625" style="0" customWidth="1"/>
  </cols>
  <sheetData>
    <row r="1" ht="15">
      <c r="C1" t="s">
        <v>67</v>
      </c>
    </row>
    <row r="2" ht="15">
      <c r="B2" s="2" t="s">
        <v>56</v>
      </c>
    </row>
    <row r="4" spans="2:10" ht="15">
      <c r="B4" s="70" t="s">
        <v>0</v>
      </c>
      <c r="C4" s="70"/>
      <c r="D4" s="70"/>
      <c r="E4" s="70"/>
      <c r="F4" s="70"/>
      <c r="G4" s="70"/>
      <c r="H4" s="70"/>
      <c r="I4" s="70"/>
      <c r="J4" s="70"/>
    </row>
    <row r="5" spans="2:10" ht="15" customHeight="1">
      <c r="B5" s="74"/>
      <c r="C5" s="86"/>
      <c r="D5" s="80" t="s">
        <v>69</v>
      </c>
      <c r="E5" s="80" t="s">
        <v>1</v>
      </c>
      <c r="F5" s="80" t="s">
        <v>2</v>
      </c>
      <c r="G5" s="83" t="s">
        <v>3</v>
      </c>
      <c r="H5" s="83" t="s">
        <v>57</v>
      </c>
      <c r="I5" s="80" t="s">
        <v>62</v>
      </c>
      <c r="J5" s="80" t="s">
        <v>70</v>
      </c>
    </row>
    <row r="6" spans="2:10" ht="15" customHeight="1">
      <c r="B6" s="76"/>
      <c r="C6" s="87"/>
      <c r="D6" s="81"/>
      <c r="E6" s="81"/>
      <c r="F6" s="81"/>
      <c r="G6" s="84"/>
      <c r="H6" s="84"/>
      <c r="I6" s="81"/>
      <c r="J6" s="81"/>
    </row>
    <row r="7" spans="2:10" ht="15">
      <c r="B7" s="78"/>
      <c r="C7" s="88"/>
      <c r="D7" s="82"/>
      <c r="E7" s="82"/>
      <c r="F7" s="82"/>
      <c r="G7" s="85"/>
      <c r="H7" s="85"/>
      <c r="I7" s="82"/>
      <c r="J7" s="82"/>
    </row>
    <row r="8" spans="2:10" ht="18" customHeight="1">
      <c r="B8" s="60"/>
      <c r="C8" s="62" t="s">
        <v>31</v>
      </c>
      <c r="D8" s="63"/>
      <c r="E8" s="61"/>
      <c r="F8" s="61"/>
      <c r="G8" s="61"/>
      <c r="H8" s="61"/>
      <c r="I8" s="61"/>
      <c r="J8" s="61"/>
    </row>
    <row r="9" spans="2:10" ht="15" customHeight="1">
      <c r="B9" s="3"/>
      <c r="C9" s="15" t="s">
        <v>53</v>
      </c>
      <c r="D9" s="51">
        <f aca="true" t="shared" si="0" ref="D9:J9">D10+D25</f>
        <v>3925610</v>
      </c>
      <c r="E9" s="51">
        <f>E10+E25</f>
        <v>3620610</v>
      </c>
      <c r="F9" s="51">
        <f>F10+F25</f>
        <v>245000</v>
      </c>
      <c r="G9" s="51">
        <f t="shared" si="0"/>
        <v>40000</v>
      </c>
      <c r="H9" s="51">
        <f t="shared" si="0"/>
        <v>20000</v>
      </c>
      <c r="I9" s="51">
        <f>I10+I25</f>
        <v>4026900</v>
      </c>
      <c r="J9" s="51">
        <f t="shared" si="0"/>
        <v>4187600</v>
      </c>
    </row>
    <row r="10" spans="2:10" ht="23.25">
      <c r="B10" s="4" t="s">
        <v>32</v>
      </c>
      <c r="C10" s="59" t="s">
        <v>6</v>
      </c>
      <c r="D10" s="6">
        <f>D11+D15+D21+D23</f>
        <v>3888310</v>
      </c>
      <c r="E10" s="6">
        <f>E11+E15+E21</f>
        <v>3583310</v>
      </c>
      <c r="F10" s="6">
        <f>F11+F15+F21+F23</f>
        <v>245000</v>
      </c>
      <c r="G10" s="6">
        <f>G11+G15+G21</f>
        <v>40000</v>
      </c>
      <c r="H10" s="6">
        <f>H11+H15+H21</f>
        <v>20000</v>
      </c>
      <c r="I10" s="6">
        <f>I11+I15+I21+I23</f>
        <v>3989600</v>
      </c>
      <c r="J10" s="7">
        <f>J11+J15+J21+J23</f>
        <v>4150300</v>
      </c>
    </row>
    <row r="11" spans="2:10" ht="15">
      <c r="B11" s="8">
        <v>31</v>
      </c>
      <c r="C11" s="8" t="s">
        <v>9</v>
      </c>
      <c r="D11" s="9">
        <f>D12+D13+D14</f>
        <v>3107800</v>
      </c>
      <c r="E11" s="9">
        <f>E12+E13+E14</f>
        <v>3107800</v>
      </c>
      <c r="F11" s="9">
        <f>F12+F13+F14</f>
        <v>0</v>
      </c>
      <c r="G11" s="9">
        <f>G12+G13+G14</f>
        <v>0</v>
      </c>
      <c r="H11" s="9">
        <f>H12+H13+H14</f>
        <v>0</v>
      </c>
      <c r="I11" s="9">
        <v>3016100</v>
      </c>
      <c r="J11" s="9">
        <v>3137600</v>
      </c>
    </row>
    <row r="12" spans="2:10" ht="15">
      <c r="B12" s="9">
        <v>311</v>
      </c>
      <c r="C12" s="44" t="s">
        <v>10</v>
      </c>
      <c r="D12" s="9">
        <v>2552100</v>
      </c>
      <c r="E12" s="9">
        <v>2552100</v>
      </c>
      <c r="F12" s="9"/>
      <c r="G12" s="9"/>
      <c r="H12" s="9"/>
      <c r="I12" s="11"/>
      <c r="J12" s="9"/>
    </row>
    <row r="13" spans="2:10" ht="15">
      <c r="B13" s="9">
        <v>312</v>
      </c>
      <c r="C13" s="9" t="s">
        <v>11</v>
      </c>
      <c r="D13" s="9">
        <v>134600</v>
      </c>
      <c r="E13" s="9">
        <v>134600</v>
      </c>
      <c r="F13" s="9"/>
      <c r="G13" s="9"/>
      <c r="H13" s="9"/>
      <c r="I13" s="11"/>
      <c r="J13" s="9"/>
    </row>
    <row r="14" spans="2:10" ht="15">
      <c r="B14" s="9">
        <v>313</v>
      </c>
      <c r="C14" s="9" t="s">
        <v>12</v>
      </c>
      <c r="D14" s="9">
        <v>421100</v>
      </c>
      <c r="E14" s="9">
        <v>421100</v>
      </c>
      <c r="F14" s="9"/>
      <c r="G14" s="9"/>
      <c r="H14" s="9"/>
      <c r="I14" s="11"/>
      <c r="J14" s="9"/>
    </row>
    <row r="15" spans="2:10" ht="15">
      <c r="B15" s="8">
        <v>32</v>
      </c>
      <c r="C15" s="8" t="s">
        <v>13</v>
      </c>
      <c r="D15" s="9">
        <f>D16+D17+D18+D20+D19</f>
        <v>760260</v>
      </c>
      <c r="E15" s="9">
        <f>E16+E17+E18+E20+E19</f>
        <v>468510</v>
      </c>
      <c r="F15" s="9">
        <f>F16+F17+F18+F20+F19</f>
        <v>231750</v>
      </c>
      <c r="G15" s="9">
        <f>G16+G17+G18+G20+G19</f>
        <v>40000</v>
      </c>
      <c r="H15" s="9">
        <f>H16+H17+H18+H20+H19</f>
        <v>20000</v>
      </c>
      <c r="I15" s="9">
        <v>957250</v>
      </c>
      <c r="J15" s="9">
        <v>996150</v>
      </c>
    </row>
    <row r="16" spans="2:10" ht="15">
      <c r="B16" s="9">
        <v>321</v>
      </c>
      <c r="C16" s="9" t="s">
        <v>14</v>
      </c>
      <c r="D16" s="9">
        <v>103000</v>
      </c>
      <c r="E16" s="9">
        <v>80000</v>
      </c>
      <c r="F16" s="9">
        <v>3000</v>
      </c>
      <c r="G16" s="9"/>
      <c r="H16" s="9">
        <v>20000</v>
      </c>
      <c r="I16" s="11"/>
      <c r="J16" s="9"/>
    </row>
    <row r="17" spans="2:10" ht="15">
      <c r="B17" s="9">
        <v>322</v>
      </c>
      <c r="C17" s="9" t="s">
        <v>15</v>
      </c>
      <c r="D17" s="9">
        <v>139300</v>
      </c>
      <c r="E17" s="9">
        <v>72800</v>
      </c>
      <c r="F17" s="9">
        <v>56500</v>
      </c>
      <c r="G17" s="9">
        <v>10000</v>
      </c>
      <c r="H17" s="9"/>
      <c r="I17" s="11"/>
      <c r="J17" s="9"/>
    </row>
    <row r="18" spans="2:10" ht="15">
      <c r="B18" s="9">
        <v>323</v>
      </c>
      <c r="C18" s="9" t="s">
        <v>16</v>
      </c>
      <c r="D18" s="9">
        <v>494660</v>
      </c>
      <c r="E18" s="9">
        <v>300210</v>
      </c>
      <c r="F18" s="9">
        <v>164450</v>
      </c>
      <c r="G18" s="9">
        <v>30000</v>
      </c>
      <c r="H18" s="9"/>
      <c r="I18" s="11"/>
      <c r="J18" s="9"/>
    </row>
    <row r="19" spans="2:10" s="1" customFormat="1" ht="15">
      <c r="B19" s="9">
        <v>324</v>
      </c>
      <c r="C19" s="9" t="s">
        <v>58</v>
      </c>
      <c r="D19" s="9"/>
      <c r="E19" s="9"/>
      <c r="F19" s="9"/>
      <c r="G19" s="9"/>
      <c r="H19" s="9"/>
      <c r="I19" s="11"/>
      <c r="J19" s="9"/>
    </row>
    <row r="20" spans="2:10" ht="15">
      <c r="B20" s="9">
        <v>329</v>
      </c>
      <c r="C20" s="9" t="s">
        <v>17</v>
      </c>
      <c r="D20" s="9">
        <v>23300</v>
      </c>
      <c r="E20" s="9">
        <v>15500</v>
      </c>
      <c r="F20" s="9">
        <v>7800</v>
      </c>
      <c r="G20" s="9"/>
      <c r="H20" s="9"/>
      <c r="I20" s="11"/>
      <c r="J20" s="9"/>
    </row>
    <row r="21" spans="2:10" ht="15">
      <c r="B21" s="8">
        <v>34</v>
      </c>
      <c r="C21" s="8" t="s">
        <v>18</v>
      </c>
      <c r="D21" s="9">
        <f>D22</f>
        <v>7000</v>
      </c>
      <c r="E21" s="9">
        <f>E22</f>
        <v>7000</v>
      </c>
      <c r="F21" s="9"/>
      <c r="G21" s="9">
        <f>G22</f>
        <v>0</v>
      </c>
      <c r="H21" s="9">
        <f>H22</f>
        <v>0</v>
      </c>
      <c r="I21" s="9">
        <v>8000</v>
      </c>
      <c r="J21" s="9">
        <v>8300</v>
      </c>
    </row>
    <row r="22" spans="2:10" ht="15">
      <c r="B22" s="9">
        <v>343</v>
      </c>
      <c r="C22" s="9" t="s">
        <v>19</v>
      </c>
      <c r="D22" s="9">
        <v>7000</v>
      </c>
      <c r="E22" s="9">
        <v>7000</v>
      </c>
      <c r="F22" s="9"/>
      <c r="G22" s="9"/>
      <c r="H22" s="9"/>
      <c r="I22" s="11"/>
      <c r="J22" s="9"/>
    </row>
    <row r="23" spans="2:10" s="1" customFormat="1" ht="15">
      <c r="B23" s="8">
        <v>42</v>
      </c>
      <c r="C23" s="8" t="s">
        <v>59</v>
      </c>
      <c r="D23" s="9">
        <v>13250</v>
      </c>
      <c r="E23" s="9"/>
      <c r="F23" s="9">
        <v>13250</v>
      </c>
      <c r="G23" s="9"/>
      <c r="H23" s="9"/>
      <c r="I23" s="11">
        <v>8250</v>
      </c>
      <c r="J23" s="9">
        <v>8250</v>
      </c>
    </row>
    <row r="24" spans="2:10" s="1" customFormat="1" ht="15">
      <c r="B24" s="9">
        <v>422</v>
      </c>
      <c r="C24" s="9" t="s">
        <v>60</v>
      </c>
      <c r="D24" s="9">
        <v>13250</v>
      </c>
      <c r="E24" s="9"/>
      <c r="F24" s="9">
        <v>13250</v>
      </c>
      <c r="G24" s="9"/>
      <c r="H24" s="9"/>
      <c r="I24" s="11"/>
      <c r="J24" s="9"/>
    </row>
    <row r="25" spans="2:10" ht="15">
      <c r="B25" s="3"/>
      <c r="C25" s="15" t="s">
        <v>24</v>
      </c>
      <c r="D25" s="15">
        <f>D26</f>
        <v>37300</v>
      </c>
      <c r="E25" s="15">
        <f aca="true" t="shared" si="1" ref="E25:J25">E26</f>
        <v>37300</v>
      </c>
      <c r="F25" s="15">
        <f t="shared" si="1"/>
        <v>0</v>
      </c>
      <c r="G25" s="15">
        <f t="shared" si="1"/>
        <v>0</v>
      </c>
      <c r="H25" s="15">
        <f t="shared" si="1"/>
        <v>0</v>
      </c>
      <c r="I25" s="15">
        <f t="shared" si="1"/>
        <v>37300</v>
      </c>
      <c r="J25" s="15">
        <f t="shared" si="1"/>
        <v>37300</v>
      </c>
    </row>
    <row r="26" spans="2:10" ht="15">
      <c r="B26" s="4" t="s">
        <v>25</v>
      </c>
      <c r="C26" s="4" t="s">
        <v>26</v>
      </c>
      <c r="D26" s="7">
        <f>D27</f>
        <v>37300</v>
      </c>
      <c r="E26" s="7">
        <f aca="true" t="shared" si="2" ref="E26:J26">E27</f>
        <v>37300</v>
      </c>
      <c r="F26" s="7">
        <f t="shared" si="2"/>
        <v>0</v>
      </c>
      <c r="G26" s="7">
        <f t="shared" si="2"/>
        <v>0</v>
      </c>
      <c r="H26" s="7">
        <f t="shared" si="2"/>
        <v>0</v>
      </c>
      <c r="I26" s="7">
        <f t="shared" si="2"/>
        <v>37300</v>
      </c>
      <c r="J26" s="7">
        <f t="shared" si="2"/>
        <v>37300</v>
      </c>
    </row>
    <row r="27" spans="2:10" ht="15">
      <c r="B27" s="8">
        <v>32</v>
      </c>
      <c r="C27" s="8" t="s">
        <v>13</v>
      </c>
      <c r="D27" s="13">
        <f>D28</f>
        <v>37300</v>
      </c>
      <c r="E27" s="13">
        <f>E28</f>
        <v>37300</v>
      </c>
      <c r="F27" s="13">
        <f>F28</f>
        <v>0</v>
      </c>
      <c r="G27" s="13">
        <f>G28</f>
        <v>0</v>
      </c>
      <c r="H27" s="13">
        <f>H28</f>
        <v>0</v>
      </c>
      <c r="I27" s="13">
        <v>37300</v>
      </c>
      <c r="J27" s="13">
        <v>37300</v>
      </c>
    </row>
    <row r="28" spans="2:10" ht="15">
      <c r="B28" s="9">
        <v>329</v>
      </c>
      <c r="C28" s="9" t="s">
        <v>17</v>
      </c>
      <c r="D28" s="13">
        <v>37300</v>
      </c>
      <c r="E28" s="13">
        <v>37300</v>
      </c>
      <c r="F28" s="13"/>
      <c r="G28" s="13"/>
      <c r="H28" s="13"/>
      <c r="I28" s="14"/>
      <c r="J28" s="13"/>
    </row>
  </sheetData>
  <sheetProtection/>
  <mergeCells count="9">
    <mergeCell ref="J5:J7"/>
    <mergeCell ref="B4:J4"/>
    <mergeCell ref="B5:C7"/>
    <mergeCell ref="D5:D7"/>
    <mergeCell ref="E5:E7"/>
    <mergeCell ref="F5:F7"/>
    <mergeCell ref="G5:G7"/>
    <mergeCell ref="H5:H7"/>
    <mergeCell ref="I5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28">
      <selection activeCell="B18" sqref="B18"/>
    </sheetView>
  </sheetViews>
  <sheetFormatPr defaultColWidth="9.140625" defaultRowHeight="15"/>
  <cols>
    <col min="1" max="1" width="68.00390625" style="0" customWidth="1"/>
    <col min="2" max="4" width="19.421875" style="0" customWidth="1"/>
  </cols>
  <sheetData>
    <row r="1" spans="1:4" ht="15">
      <c r="A1" s="16" t="s">
        <v>34</v>
      </c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6" t="s">
        <v>78</v>
      </c>
      <c r="B3" s="17"/>
      <c r="C3" s="17"/>
      <c r="D3" s="17"/>
    </row>
    <row r="4" spans="1:4" ht="15">
      <c r="A4" s="1"/>
      <c r="B4" s="1"/>
      <c r="C4" s="1"/>
      <c r="D4" s="1"/>
    </row>
    <row r="5" spans="1:4" ht="15">
      <c r="A5" s="1"/>
      <c r="B5" s="1"/>
      <c r="C5" s="1"/>
      <c r="D5" s="1"/>
    </row>
    <row r="6" spans="1:4" ht="30">
      <c r="A6" s="18"/>
      <c r="B6" s="19" t="s">
        <v>79</v>
      </c>
      <c r="C6" s="19" t="s">
        <v>64</v>
      </c>
      <c r="D6" s="19" t="s">
        <v>73</v>
      </c>
    </row>
    <row r="7" spans="1:4" ht="15">
      <c r="A7" s="20" t="s">
        <v>35</v>
      </c>
      <c r="B7" s="64">
        <v>4000610</v>
      </c>
      <c r="C7" s="64">
        <v>4124900</v>
      </c>
      <c r="D7" s="64">
        <v>4187600</v>
      </c>
    </row>
    <row r="8" spans="1:4" ht="15">
      <c r="A8" s="20" t="s">
        <v>36</v>
      </c>
      <c r="B8" s="64">
        <v>4000610</v>
      </c>
      <c r="C8" s="64">
        <v>4124900</v>
      </c>
      <c r="D8" s="64">
        <v>4187600</v>
      </c>
    </row>
    <row r="9" spans="1:4" ht="15">
      <c r="A9" s="20" t="s">
        <v>37</v>
      </c>
      <c r="B9" s="65"/>
      <c r="C9" s="64"/>
      <c r="D9" s="64"/>
    </row>
    <row r="10" spans="1:4" ht="15">
      <c r="A10" s="20" t="s">
        <v>38</v>
      </c>
      <c r="B10" s="64">
        <v>3925610</v>
      </c>
      <c r="C10" s="64">
        <v>4026900</v>
      </c>
      <c r="D10" s="64">
        <v>4187600</v>
      </c>
    </row>
    <row r="11" spans="1:4" ht="15">
      <c r="A11" s="20" t="s">
        <v>39</v>
      </c>
      <c r="B11" s="64">
        <v>3912360</v>
      </c>
      <c r="C11" s="64">
        <v>4013650</v>
      </c>
      <c r="D11" s="64">
        <v>4179350</v>
      </c>
    </row>
    <row r="12" spans="1:4" ht="15">
      <c r="A12" s="20" t="s">
        <v>40</v>
      </c>
      <c r="B12" s="64">
        <v>13250</v>
      </c>
      <c r="C12" s="64">
        <v>13250</v>
      </c>
      <c r="D12" s="64">
        <v>8250</v>
      </c>
    </row>
    <row r="13" spans="1:4" ht="15">
      <c r="A13" s="22" t="s">
        <v>65</v>
      </c>
      <c r="B13" s="66">
        <f>B7-B10</f>
        <v>75000</v>
      </c>
      <c r="C13" s="66">
        <f>C7-C10</f>
        <v>98000</v>
      </c>
      <c r="D13" s="23">
        <f>D7-D10</f>
        <v>0</v>
      </c>
    </row>
    <row r="14" spans="1:4" ht="15">
      <c r="A14" s="1"/>
      <c r="B14" s="1"/>
      <c r="C14" s="1"/>
      <c r="D14" s="1"/>
    </row>
    <row r="15" spans="1:4" ht="30">
      <c r="A15" s="18"/>
      <c r="B15" s="19" t="s">
        <v>79</v>
      </c>
      <c r="C15" s="19" t="s">
        <v>64</v>
      </c>
      <c r="D15" s="19" t="s">
        <v>73</v>
      </c>
    </row>
    <row r="16" spans="1:4" ht="15">
      <c r="A16" s="24" t="s">
        <v>71</v>
      </c>
      <c r="B16" s="67">
        <v>-75000</v>
      </c>
      <c r="C16" s="67">
        <v>-98000</v>
      </c>
      <c r="D16" s="25"/>
    </row>
    <row r="17" spans="1:4" ht="15">
      <c r="A17" s="24" t="s">
        <v>72</v>
      </c>
      <c r="B17" s="1"/>
      <c r="C17" s="1"/>
      <c r="D17" s="1"/>
    </row>
    <row r="18" spans="1:4" ht="30">
      <c r="A18" s="18"/>
      <c r="B18" s="19" t="s">
        <v>79</v>
      </c>
      <c r="C18" s="19" t="s">
        <v>64</v>
      </c>
      <c r="D18" s="19" t="s">
        <v>73</v>
      </c>
    </row>
    <row r="19" spans="1:4" ht="15">
      <c r="A19" s="20" t="s">
        <v>41</v>
      </c>
      <c r="B19" s="21"/>
      <c r="C19" s="21"/>
      <c r="D19" s="21"/>
    </row>
    <row r="20" spans="1:4" ht="15">
      <c r="A20" s="20" t="s">
        <v>42</v>
      </c>
      <c r="B20" s="21"/>
      <c r="C20" s="21"/>
      <c r="D20" s="21"/>
    </row>
    <row r="21" spans="1:4" ht="15">
      <c r="A21" s="22" t="s">
        <v>43</v>
      </c>
      <c r="B21" s="23">
        <f>B19-B20</f>
        <v>0</v>
      </c>
      <c r="C21" s="23">
        <f>C19-C20</f>
        <v>0</v>
      </c>
      <c r="D21" s="23">
        <f>D19-D20</f>
        <v>0</v>
      </c>
    </row>
    <row r="22" spans="1:4" s="1" customFormat="1" ht="15">
      <c r="A22" s="22"/>
      <c r="B22" s="23"/>
      <c r="C22" s="23"/>
      <c r="D22" s="23"/>
    </row>
    <row r="23" spans="1:4" ht="15">
      <c r="A23" s="20" t="s">
        <v>44</v>
      </c>
      <c r="B23" s="21">
        <v>0</v>
      </c>
      <c r="C23" s="21">
        <v>0</v>
      </c>
      <c r="D23" s="21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Layout" workbookViewId="0" topLeftCell="A1">
      <selection activeCell="A12" sqref="A12"/>
    </sheetView>
  </sheetViews>
  <sheetFormatPr defaultColWidth="9.140625" defaultRowHeight="15"/>
  <cols>
    <col min="1" max="1" width="26.421875" style="0" customWidth="1"/>
    <col min="2" max="5" width="15.7109375" style="0" customWidth="1"/>
    <col min="6" max="7" width="13.140625" style="0" customWidth="1"/>
    <col min="8" max="8" width="15.7109375" style="0" customWidth="1"/>
  </cols>
  <sheetData>
    <row r="1" spans="1:8" ht="15">
      <c r="A1" s="16" t="s">
        <v>45</v>
      </c>
      <c r="B1" s="26"/>
      <c r="C1" s="26"/>
      <c r="D1" s="26"/>
      <c r="E1" s="26"/>
      <c r="F1" s="26"/>
      <c r="G1" s="26"/>
      <c r="H1" s="26"/>
    </row>
    <row r="2" spans="1:8" ht="60.75">
      <c r="A2" s="27"/>
      <c r="B2" s="28" t="s">
        <v>54</v>
      </c>
      <c r="C2" s="29"/>
      <c r="D2" s="29"/>
      <c r="E2" s="29"/>
      <c r="F2" s="29"/>
      <c r="G2" s="29"/>
      <c r="H2" s="29"/>
    </row>
    <row r="3" spans="1:8" ht="15">
      <c r="A3" s="30"/>
      <c r="B3" s="29"/>
      <c r="C3" s="29"/>
      <c r="D3" s="29"/>
      <c r="E3" s="29"/>
      <c r="F3" s="29"/>
      <c r="G3" s="29"/>
      <c r="H3" s="29"/>
    </row>
    <row r="4" spans="1:8" ht="15">
      <c r="A4" s="89" t="s">
        <v>46</v>
      </c>
      <c r="B4" s="91" t="s">
        <v>66</v>
      </c>
      <c r="C4" s="92"/>
      <c r="D4" s="92"/>
      <c r="E4" s="92"/>
      <c r="F4" s="92"/>
      <c r="G4" s="92"/>
      <c r="H4" s="93"/>
    </row>
    <row r="5" spans="1:8" ht="60">
      <c r="A5" s="90"/>
      <c r="B5" s="31" t="s">
        <v>1</v>
      </c>
      <c r="C5" s="31" t="s">
        <v>47</v>
      </c>
      <c r="D5" s="31" t="s">
        <v>2</v>
      </c>
      <c r="E5" s="31" t="s">
        <v>3</v>
      </c>
      <c r="F5" s="31" t="s">
        <v>4</v>
      </c>
      <c r="G5" s="31" t="s">
        <v>48</v>
      </c>
      <c r="H5" s="31" t="s">
        <v>49</v>
      </c>
    </row>
    <row r="6" spans="1:8" ht="15">
      <c r="A6" s="32">
        <v>636</v>
      </c>
      <c r="B6" s="33"/>
      <c r="C6" s="33"/>
      <c r="D6" s="33"/>
      <c r="E6" s="33">
        <v>40000</v>
      </c>
      <c r="F6" s="33"/>
      <c r="G6" s="33"/>
      <c r="H6" s="33"/>
    </row>
    <row r="7" spans="1:8" ht="15">
      <c r="A7" s="32">
        <v>652</v>
      </c>
      <c r="B7" s="33"/>
      <c r="C7" s="33"/>
      <c r="D7" s="33">
        <v>300000</v>
      </c>
      <c r="E7" s="33"/>
      <c r="F7" s="33"/>
      <c r="G7" s="33"/>
      <c r="H7" s="33"/>
    </row>
    <row r="8" spans="1:8" ht="15">
      <c r="A8" s="32">
        <v>661</v>
      </c>
      <c r="B8" s="33"/>
      <c r="C8" s="33">
        <v>30000</v>
      </c>
      <c r="D8" s="33"/>
      <c r="E8" s="33"/>
      <c r="F8" s="33"/>
      <c r="G8" s="33"/>
      <c r="H8" s="33"/>
    </row>
    <row r="9" spans="1:8" s="1" customFormat="1" ht="15">
      <c r="A9" s="32">
        <v>663</v>
      </c>
      <c r="B9" s="33"/>
      <c r="C9" s="33"/>
      <c r="D9" s="33"/>
      <c r="E9" s="33"/>
      <c r="F9" s="33">
        <v>10000</v>
      </c>
      <c r="G9" s="33"/>
      <c r="H9" s="33"/>
    </row>
    <row r="10" spans="1:8" ht="15">
      <c r="A10" s="32">
        <v>671</v>
      </c>
      <c r="B10" s="33">
        <v>3620610</v>
      </c>
      <c r="C10" s="33"/>
      <c r="D10" s="33"/>
      <c r="E10" s="33"/>
      <c r="F10" s="33"/>
      <c r="G10" s="33"/>
      <c r="H10" s="33"/>
    </row>
    <row r="11" spans="1:8" ht="15">
      <c r="A11" s="34" t="s">
        <v>50</v>
      </c>
      <c r="B11" s="35">
        <v>3620610</v>
      </c>
      <c r="C11" s="35">
        <f aca="true" t="shared" si="0" ref="C11:H11">SUM(C6:C10)</f>
        <v>30000</v>
      </c>
      <c r="D11" s="35">
        <f t="shared" si="0"/>
        <v>300000</v>
      </c>
      <c r="E11" s="35">
        <f t="shared" si="0"/>
        <v>40000</v>
      </c>
      <c r="F11" s="35">
        <f t="shared" si="0"/>
        <v>10000</v>
      </c>
      <c r="G11" s="35">
        <f t="shared" si="0"/>
        <v>0</v>
      </c>
      <c r="H11" s="35">
        <f t="shared" si="0"/>
        <v>0</v>
      </c>
    </row>
    <row r="12" spans="1:8" ht="24.75">
      <c r="A12" s="36" t="s">
        <v>80</v>
      </c>
      <c r="B12" s="37">
        <v>4000610</v>
      </c>
      <c r="C12" s="38"/>
      <c r="D12" s="38"/>
      <c r="E12" s="38"/>
      <c r="F12" s="38"/>
      <c r="G12" s="38"/>
      <c r="H12" s="39"/>
    </row>
    <row r="13" spans="1:8" ht="15">
      <c r="A13" s="30"/>
      <c r="B13" s="27"/>
      <c r="C13" s="27"/>
      <c r="D13" s="27"/>
      <c r="E13" s="27"/>
      <c r="F13" s="27"/>
      <c r="G13" s="27"/>
      <c r="H13" s="27"/>
    </row>
    <row r="14" spans="1:8" ht="60.75">
      <c r="A14" s="30"/>
      <c r="B14" s="28" t="s">
        <v>63</v>
      </c>
      <c r="C14" s="29"/>
      <c r="D14" s="29"/>
      <c r="E14" s="29"/>
      <c r="F14" s="29"/>
      <c r="G14" s="27"/>
      <c r="H14" s="27"/>
    </row>
    <row r="15" spans="1:8" ht="15">
      <c r="A15" s="30"/>
      <c r="B15" s="27"/>
      <c r="C15" s="27"/>
      <c r="D15" s="27"/>
      <c r="E15" s="27"/>
      <c r="F15" s="27"/>
      <c r="G15" s="27"/>
      <c r="H15" s="27"/>
    </row>
    <row r="16" spans="1:8" ht="15">
      <c r="A16" s="89" t="s">
        <v>46</v>
      </c>
      <c r="B16" s="91" t="s">
        <v>66</v>
      </c>
      <c r="C16" s="92"/>
      <c r="D16" s="92"/>
      <c r="E16" s="92"/>
      <c r="F16" s="92"/>
      <c r="G16" s="92"/>
      <c r="H16" s="93"/>
    </row>
    <row r="17" spans="1:8" ht="60">
      <c r="A17" s="90"/>
      <c r="B17" s="31" t="s">
        <v>1</v>
      </c>
      <c r="C17" s="31" t="s">
        <v>47</v>
      </c>
      <c r="D17" s="31" t="s">
        <v>2</v>
      </c>
      <c r="E17" s="31" t="s">
        <v>3</v>
      </c>
      <c r="F17" s="31" t="s">
        <v>4</v>
      </c>
      <c r="G17" s="31" t="s">
        <v>48</v>
      </c>
      <c r="H17" s="31" t="s">
        <v>49</v>
      </c>
    </row>
    <row r="18" spans="1:8" ht="15">
      <c r="A18" s="32">
        <v>636</v>
      </c>
      <c r="B18" s="33"/>
      <c r="C18" s="33"/>
      <c r="D18" s="33"/>
      <c r="E18" s="33">
        <v>41000</v>
      </c>
      <c r="F18" s="33"/>
      <c r="G18" s="33"/>
      <c r="H18" s="33"/>
    </row>
    <row r="19" spans="1:8" ht="15">
      <c r="A19" s="32">
        <v>652</v>
      </c>
      <c r="B19" s="33"/>
      <c r="C19" s="33"/>
      <c r="D19" s="33">
        <v>307000</v>
      </c>
      <c r="E19" s="33"/>
      <c r="F19" s="33"/>
      <c r="G19" s="33"/>
      <c r="H19" s="33"/>
    </row>
    <row r="20" spans="1:8" ht="15">
      <c r="A20" s="32">
        <v>661</v>
      </c>
      <c r="B20" s="33"/>
      <c r="C20" s="33">
        <v>40900</v>
      </c>
      <c r="D20" s="33"/>
      <c r="E20" s="33"/>
      <c r="F20" s="33"/>
      <c r="G20" s="33"/>
      <c r="H20" s="33"/>
    </row>
    <row r="21" spans="1:8" s="1" customFormat="1" ht="15">
      <c r="A21" s="32">
        <v>671</v>
      </c>
      <c r="B21" s="33">
        <v>3736000</v>
      </c>
      <c r="C21" s="33"/>
      <c r="D21" s="33"/>
      <c r="E21" s="33"/>
      <c r="F21" s="33"/>
      <c r="G21" s="33"/>
      <c r="H21" s="33"/>
    </row>
    <row r="22" spans="1:8" ht="15">
      <c r="A22" s="32"/>
      <c r="B22" s="33"/>
      <c r="C22" s="33"/>
      <c r="D22" s="33"/>
      <c r="E22" s="33"/>
      <c r="F22" s="33"/>
      <c r="G22" s="33"/>
      <c r="H22" s="33"/>
    </row>
    <row r="23" spans="1:8" ht="15">
      <c r="A23" s="34" t="s">
        <v>50</v>
      </c>
      <c r="B23" s="35">
        <f>SUM(B18:B22)</f>
        <v>3736000</v>
      </c>
      <c r="C23" s="35">
        <f aca="true" t="shared" si="1" ref="C23:H23">SUM(C18:C22)</f>
        <v>40900</v>
      </c>
      <c r="D23" s="35">
        <f t="shared" si="1"/>
        <v>307000</v>
      </c>
      <c r="E23" s="35">
        <f t="shared" si="1"/>
        <v>41000</v>
      </c>
      <c r="F23" s="35">
        <f t="shared" si="1"/>
        <v>0</v>
      </c>
      <c r="G23" s="35">
        <f t="shared" si="1"/>
        <v>0</v>
      </c>
      <c r="H23" s="35">
        <f t="shared" si="1"/>
        <v>0</v>
      </c>
    </row>
    <row r="24" spans="1:8" ht="24.75">
      <c r="A24" s="40" t="s">
        <v>76</v>
      </c>
      <c r="B24" s="37">
        <f>B23+C23+D23+E23+G23+H23</f>
        <v>4124900</v>
      </c>
      <c r="C24" s="38"/>
      <c r="D24" s="38"/>
      <c r="E24" s="38"/>
      <c r="F24" s="38"/>
      <c r="G24" s="38"/>
      <c r="H24" s="39"/>
    </row>
    <row r="25" spans="1:8" ht="15">
      <c r="A25" s="41"/>
      <c r="B25" s="42"/>
      <c r="C25" s="42"/>
      <c r="D25" s="42"/>
      <c r="E25" s="42"/>
      <c r="F25" s="42"/>
      <c r="G25" s="42"/>
      <c r="H25" s="42"/>
    </row>
    <row r="26" spans="1:8" ht="60.75">
      <c r="A26" s="30"/>
      <c r="B26" s="28" t="s">
        <v>74</v>
      </c>
      <c r="C26" s="29"/>
      <c r="D26" s="29"/>
      <c r="E26" s="29"/>
      <c r="F26" s="29"/>
      <c r="G26" s="27"/>
      <c r="H26" s="27"/>
    </row>
    <row r="27" spans="1:8" ht="15">
      <c r="A27" s="30"/>
      <c r="B27" s="27"/>
      <c r="C27" s="27"/>
      <c r="D27" s="27"/>
      <c r="E27" s="27"/>
      <c r="F27" s="27"/>
      <c r="G27" s="27"/>
      <c r="H27" s="27"/>
    </row>
    <row r="28" spans="1:8" ht="15">
      <c r="A28" s="89" t="s">
        <v>46</v>
      </c>
      <c r="B28" s="94" t="s">
        <v>75</v>
      </c>
      <c r="C28" s="95"/>
      <c r="D28" s="95"/>
      <c r="E28" s="95"/>
      <c r="F28" s="95"/>
      <c r="G28" s="95"/>
      <c r="H28" s="96"/>
    </row>
    <row r="29" spans="1:8" ht="60">
      <c r="A29" s="90"/>
      <c r="B29" s="31" t="s">
        <v>1</v>
      </c>
      <c r="C29" s="31" t="s">
        <v>47</v>
      </c>
      <c r="D29" s="31" t="s">
        <v>2</v>
      </c>
      <c r="E29" s="31" t="s">
        <v>3</v>
      </c>
      <c r="F29" s="31" t="s">
        <v>4</v>
      </c>
      <c r="G29" s="31" t="s">
        <v>48</v>
      </c>
      <c r="H29" s="31" t="s">
        <v>49</v>
      </c>
    </row>
    <row r="30" spans="1:8" ht="15">
      <c r="A30" s="32">
        <v>636</v>
      </c>
      <c r="B30" s="33"/>
      <c r="C30" s="33"/>
      <c r="D30" s="33"/>
      <c r="E30" s="33">
        <v>41600</v>
      </c>
      <c r="F30" s="33"/>
      <c r="G30" s="33"/>
      <c r="H30" s="33"/>
    </row>
    <row r="31" spans="1:8" ht="15">
      <c r="A31" s="32">
        <v>652</v>
      </c>
      <c r="B31" s="33"/>
      <c r="C31" s="33"/>
      <c r="D31" s="33">
        <v>311700</v>
      </c>
      <c r="E31" s="33"/>
      <c r="F31" s="33"/>
      <c r="G31" s="33"/>
      <c r="H31" s="33"/>
    </row>
    <row r="32" spans="1:8" ht="15">
      <c r="A32" s="32">
        <v>661</v>
      </c>
      <c r="B32" s="33"/>
      <c r="C32" s="33">
        <v>41500</v>
      </c>
      <c r="D32" s="33"/>
      <c r="E32" s="33"/>
      <c r="F32" s="33"/>
      <c r="G32" s="33"/>
      <c r="H32" s="33"/>
    </row>
    <row r="33" spans="1:8" ht="15">
      <c r="A33" s="32">
        <v>671</v>
      </c>
      <c r="B33" s="33">
        <v>3792800</v>
      </c>
      <c r="C33" s="33"/>
      <c r="D33" s="33"/>
      <c r="E33" s="33"/>
      <c r="F33" s="33"/>
      <c r="G33" s="33"/>
      <c r="H33" s="33"/>
    </row>
    <row r="34" spans="1:8" ht="15">
      <c r="A34" s="34" t="s">
        <v>50</v>
      </c>
      <c r="B34" s="35">
        <v>3792800</v>
      </c>
      <c r="C34" s="35">
        <v>41500</v>
      </c>
      <c r="D34" s="35">
        <v>311700</v>
      </c>
      <c r="E34" s="35">
        <f>SUM(E30:E33)</f>
        <v>41600</v>
      </c>
      <c r="F34" s="35">
        <f>SUM(F30:F33)</f>
        <v>0</v>
      </c>
      <c r="G34" s="35">
        <f>SUM(G30:G33)</f>
        <v>0</v>
      </c>
      <c r="H34" s="35">
        <f>SUM(H30:H33)</f>
        <v>0</v>
      </c>
    </row>
    <row r="35" spans="1:8" ht="24.75">
      <c r="A35" s="40" t="s">
        <v>77</v>
      </c>
      <c r="B35" s="37">
        <f>B34+C34+D34+E34+G34+H34</f>
        <v>4187600</v>
      </c>
      <c r="C35" s="38"/>
      <c r="D35" s="38"/>
      <c r="E35" s="38"/>
      <c r="F35" s="38"/>
      <c r="G35" s="38"/>
      <c r="H35" s="39"/>
    </row>
    <row r="36" spans="1:8" ht="15">
      <c r="A36" s="1"/>
      <c r="B36" s="26"/>
      <c r="C36" s="26"/>
      <c r="D36" s="26"/>
      <c r="E36" s="26"/>
      <c r="F36" s="26"/>
      <c r="G36" s="26"/>
      <c r="H36" s="26"/>
    </row>
    <row r="62" ht="15">
      <c r="G62" t="s">
        <v>68</v>
      </c>
    </row>
  </sheetData>
  <sheetProtection/>
  <mergeCells count="6">
    <mergeCell ref="A4:A5"/>
    <mergeCell ref="A16:A17"/>
    <mergeCell ref="A28:A29"/>
    <mergeCell ref="B4:H4"/>
    <mergeCell ref="B16:H16"/>
    <mergeCell ref="B28:H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 Vladislavic</dc:creator>
  <cp:keywords/>
  <dc:description/>
  <cp:lastModifiedBy>Korisnik</cp:lastModifiedBy>
  <cp:lastPrinted>2021-12-01T11:03:32Z</cp:lastPrinted>
  <dcterms:created xsi:type="dcterms:W3CDTF">2015-05-20T06:14:05Z</dcterms:created>
  <dcterms:modified xsi:type="dcterms:W3CDTF">2022-01-04T09:50:57Z</dcterms:modified>
  <cp:category/>
  <cp:version/>
  <cp:contentType/>
  <cp:contentStatus/>
</cp:coreProperties>
</file>