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orica\Desktop\GKM\"/>
    </mc:Choice>
  </mc:AlternateContent>
  <bookViews>
    <workbookView xWindow="0" yWindow="0" windowWidth="28800" windowHeight="11835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7" l="1"/>
  <c r="F19" i="7"/>
  <c r="F38" i="3" l="1"/>
  <c r="G36" i="7"/>
  <c r="G35" i="7"/>
  <c r="G34" i="7"/>
  <c r="G27" i="7"/>
  <c r="G17" i="7"/>
  <c r="G16" i="7"/>
  <c r="G15" i="7"/>
  <c r="F15" i="7"/>
  <c r="F16" i="7"/>
  <c r="F9" i="7"/>
  <c r="F8" i="7" s="1"/>
  <c r="F27" i="7" l="1"/>
  <c r="E27" i="7"/>
  <c r="E19" i="7"/>
  <c r="E16" i="7"/>
  <c r="G44" i="3"/>
  <c r="G43" i="3"/>
  <c r="E38" i="3"/>
  <c r="E21" i="3"/>
  <c r="G13" i="3"/>
  <c r="F15" i="3" l="1"/>
  <c r="F12" i="3"/>
  <c r="H9" i="1"/>
  <c r="I27" i="7" l="1"/>
  <c r="H27" i="7"/>
  <c r="I16" i="7"/>
  <c r="H16" i="7"/>
  <c r="H13" i="1" l="1"/>
  <c r="H12" i="1"/>
  <c r="G41" i="7" l="1"/>
  <c r="G20" i="7"/>
  <c r="G12" i="7"/>
  <c r="G45" i="3"/>
  <c r="E17" i="3"/>
  <c r="E15" i="3"/>
  <c r="G30" i="7" l="1"/>
  <c r="G29" i="7"/>
  <c r="G28" i="7"/>
  <c r="G26" i="7"/>
  <c r="G24" i="7"/>
  <c r="G23" i="7"/>
  <c r="G22" i="7"/>
  <c r="G21" i="7"/>
  <c r="G11" i="7"/>
  <c r="G10" i="7"/>
  <c r="G9" i="7" s="1"/>
  <c r="G8" i="7" s="1"/>
  <c r="D11" i="5"/>
  <c r="G58" i="3"/>
  <c r="F52" i="3"/>
  <c r="F51" i="3" s="1"/>
  <c r="G54" i="3"/>
  <c r="G55" i="3"/>
  <c r="G53" i="3"/>
  <c r="G50" i="3"/>
  <c r="G18" i="3"/>
  <c r="G16" i="3"/>
  <c r="G14" i="3"/>
  <c r="G19" i="7" l="1"/>
  <c r="G52" i="3"/>
  <c r="G51" i="3" s="1"/>
  <c r="F40" i="7"/>
  <c r="F39" i="7" s="1"/>
  <c r="F38" i="7" s="1"/>
  <c r="F35" i="7"/>
  <c r="F34" i="7" s="1"/>
  <c r="G33" i="7"/>
  <c r="G25" i="7"/>
  <c r="H8" i="1" l="1"/>
  <c r="G18" i="7" l="1"/>
  <c r="G57" i="3"/>
  <c r="F57" i="3"/>
  <c r="E57" i="3"/>
  <c r="G49" i="3"/>
  <c r="F49" i="3"/>
  <c r="G47" i="3"/>
  <c r="G48" i="3"/>
  <c r="F46" i="3"/>
  <c r="G40" i="3"/>
  <c r="G41" i="3"/>
  <c r="G42" i="3"/>
  <c r="G39" i="3"/>
  <c r="G37" i="3"/>
  <c r="G36" i="3"/>
  <c r="F35" i="3"/>
  <c r="F28" i="3"/>
  <c r="F27" i="3" s="1"/>
  <c r="G29" i="3"/>
  <c r="G28" i="3" s="1"/>
  <c r="G27" i="3" s="1"/>
  <c r="F19" i="3"/>
  <c r="G17" i="3"/>
  <c r="F17" i="3"/>
  <c r="G15" i="3"/>
  <c r="G11" i="1"/>
  <c r="G8" i="1"/>
  <c r="F7" i="7" l="1"/>
  <c r="F6" i="7" s="1"/>
  <c r="G38" i="3"/>
  <c r="G35" i="3"/>
  <c r="F34" i="3"/>
  <c r="F22" i="3"/>
  <c r="F30" i="3" s="1"/>
  <c r="G14" i="1"/>
  <c r="I39" i="7"/>
  <c r="I38" i="7" s="1"/>
  <c r="I34" i="7"/>
  <c r="I15" i="7"/>
  <c r="H39" i="7"/>
  <c r="H38" i="7" s="1"/>
  <c r="H34" i="7"/>
  <c r="E9" i="7" l="1"/>
  <c r="E8" i="7" s="1"/>
  <c r="G7" i="7" s="1"/>
  <c r="G6" i="7" s="1"/>
  <c r="E40" i="7"/>
  <c r="E35" i="7"/>
  <c r="E34" i="7" s="1"/>
  <c r="I31" i="7"/>
  <c r="H31" i="7"/>
  <c r="E32" i="7"/>
  <c r="I8" i="7"/>
  <c r="H8" i="7"/>
  <c r="H18" i="7"/>
  <c r="H15" i="7"/>
  <c r="E15" i="7"/>
  <c r="E39" i="7" l="1"/>
  <c r="E38" i="7" s="1"/>
  <c r="G40" i="7"/>
  <c r="G39" i="7" s="1"/>
  <c r="G38" i="7" s="1"/>
  <c r="H7" i="7"/>
  <c r="E18" i="7"/>
  <c r="E7" i="7" s="1"/>
  <c r="E6" i="7" s="1"/>
  <c r="E31" i="7"/>
  <c r="G32" i="7"/>
  <c r="G31" i="7" s="1"/>
  <c r="I18" i="7"/>
  <c r="I7" i="7"/>
  <c r="E52" i="3"/>
  <c r="E51" i="3" s="1"/>
  <c r="I35" i="3"/>
  <c r="I52" i="3"/>
  <c r="H52" i="3"/>
  <c r="I49" i="3"/>
  <c r="H49" i="3"/>
  <c r="E49" i="3"/>
  <c r="I46" i="3"/>
  <c r="H46" i="3"/>
  <c r="E46" i="3"/>
  <c r="G46" i="3" s="1"/>
  <c r="G34" i="3" s="1"/>
  <c r="I38" i="3"/>
  <c r="H38" i="3"/>
  <c r="H35" i="3"/>
  <c r="E35" i="3"/>
  <c r="I28" i="3"/>
  <c r="I27" i="3" s="1"/>
  <c r="H28" i="3"/>
  <c r="H27" i="3" s="1"/>
  <c r="E28" i="3"/>
  <c r="E27" i="3" s="1"/>
  <c r="E19" i="3"/>
  <c r="J11" i="1"/>
  <c r="J8" i="1"/>
  <c r="I11" i="1"/>
  <c r="I8" i="1"/>
  <c r="G19" i="3" l="1"/>
  <c r="E22" i="3"/>
  <c r="E34" i="3"/>
  <c r="I14" i="1"/>
  <c r="I34" i="3"/>
  <c r="J14" i="1"/>
  <c r="H34" i="3"/>
  <c r="I22" i="3"/>
  <c r="I30" i="3" s="1"/>
  <c r="H22" i="3"/>
  <c r="H30" i="3" s="1"/>
  <c r="F11" i="1"/>
  <c r="F8" i="1"/>
  <c r="F14" i="1" l="1"/>
  <c r="H27" i="1" s="1"/>
  <c r="H11" i="1"/>
  <c r="H14" i="1" s="1"/>
  <c r="G11" i="3"/>
  <c r="G12" i="3"/>
  <c r="G22" i="3" s="1"/>
  <c r="E30" i="3"/>
  <c r="G30" i="3" s="1"/>
</calcChain>
</file>

<file path=xl/sharedStrings.xml><?xml version="1.0" encoding="utf-8"?>
<sst xmlns="http://schemas.openxmlformats.org/spreadsheetml/2006/main" count="195" uniqueCount="102">
  <si>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</si>
  <si>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</si>
  <si>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</si>
  <si>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</si>
  <si>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</si>
  <si>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</si>
  <si>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</si>
  <si>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</si>
  <si>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</si>
  <si>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</si>
  <si>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</si>
  <si>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</si>
  <si>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</si>
  <si>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</si>
  <si>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</si>
  <si>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</si>
  <si>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</si>
  <si>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</si>
  <si>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</si>
  <si>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</si>
  <si>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</si>
  <si>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</si>
  <si>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</si>
  <si>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</si>
  <si>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</si>
  <si>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</si>
  <si>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</si>
  <si>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</si>
  <si>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</si>
  <si>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</si>
  <si>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</si>
  <si>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</si>
  <si>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</si>
  <si>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</si>
  <si>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</si>
  <si>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</si>
  <si>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</si>
  <si>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</si>
  <si>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</si>
  <si>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</si>
  <si>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</si>
  <si>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</si>
  <si>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</si>
  <si>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</si>
  <si>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</si>
  <si>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</si>
  <si>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</si>
  <si>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</si>
  <si>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</si>
  <si>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</si>
  <si>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</si>
  <si>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Prihodi od upravnih i administrativnih pristojbi, pristojbi po posebnim propisima i naknada</t>
  </si>
  <si>
    <t>Prihodi od prodaje robe te pruženih usluga, prihod od donacija</t>
  </si>
  <si>
    <t>Ukupni prihodi</t>
  </si>
  <si>
    <t>VIŠAK KORIŠTEN ZA POKRIĆE RASHODA</t>
  </si>
  <si>
    <t>Vlastiti izvori</t>
  </si>
  <si>
    <t>Višak prihoda poslovanja</t>
  </si>
  <si>
    <t>Prihodi za posebne namjene-višak</t>
  </si>
  <si>
    <t>Pomoći iz nenadležnog proračuna</t>
  </si>
  <si>
    <t>Financijski rashodi</t>
  </si>
  <si>
    <t>Naknade građanima i kućanstvima na temelju osiguranja i druge naknade</t>
  </si>
  <si>
    <t>Prihodi za posebne namjene - višak</t>
  </si>
  <si>
    <t>Vlastiti prihodi-višak</t>
  </si>
  <si>
    <t>082 Službe kulture</t>
  </si>
  <si>
    <t>DJELATNOST HNK, GKM I GKL</t>
  </si>
  <si>
    <t>PROGRAM S053500</t>
  </si>
  <si>
    <t>Aktivnost S053500A350001</t>
  </si>
  <si>
    <t>PROGRAM S052500</t>
  </si>
  <si>
    <t>Izvor financiranja 11</t>
  </si>
  <si>
    <t>Izvor financiranja 53</t>
  </si>
  <si>
    <t>Izvor financiranja 43</t>
  </si>
  <si>
    <t>Izvor financiranja 31</t>
  </si>
  <si>
    <t>UPRAVNA I KAZALIŠNA VIJEĆA</t>
  </si>
  <si>
    <t>Izvor financiranja 94</t>
  </si>
  <si>
    <t>Izvor financiranja 93</t>
  </si>
  <si>
    <t>EUR</t>
  </si>
  <si>
    <t>Ravnatelj:</t>
  </si>
  <si>
    <t>Povećanje</t>
  </si>
  <si>
    <t xml:space="preserve">Novi plan </t>
  </si>
  <si>
    <t>Novi plan</t>
  </si>
  <si>
    <t>Rahodi za dodatna ulaganja na nefinancijskoj imovini</t>
  </si>
  <si>
    <t>POVEĆANJE</t>
  </si>
  <si>
    <t>NOVI PLAN</t>
  </si>
  <si>
    <t>Rebalans</t>
  </si>
  <si>
    <t xml:space="preserve">REBALANS </t>
  </si>
  <si>
    <t>Rashodi za dodatna ulaganja na nefinancijskoj imovini</t>
  </si>
  <si>
    <t>Projekcija 
za 2026.</t>
  </si>
  <si>
    <t>Plan za 2024.</t>
  </si>
  <si>
    <t>Novi plan 2024</t>
  </si>
  <si>
    <t xml:space="preserve">2.PRIJEDLOG REBALANSA FINANCIJSKOG PLANA GRADSKOG KAZALIŠTA MLADIH SPLIT
ZA 2024. </t>
  </si>
  <si>
    <t>2. PRIJEDLOG REBALANSA FINANCIJSKOG PLANA GRADSKOG KAZALIŠTA MLADIH SPLIT
ZA 2024.</t>
  </si>
  <si>
    <t>2.PRIJEDLOG REBALANSA FINANCIJSKOG  PLANA GRADSKOG KAZALIŠTA MLADIH SPLIT
ZA 2024.</t>
  </si>
  <si>
    <t>Pomoći iz županijskog proračuna</t>
  </si>
  <si>
    <t>Donacije</t>
  </si>
  <si>
    <t>Prihodi od donacija</t>
  </si>
  <si>
    <t>Izvor financiranja 54</t>
  </si>
  <si>
    <t>Izvor financiranja 61</t>
  </si>
  <si>
    <t>Aktivnost S053500A350501</t>
  </si>
  <si>
    <t>Ivo Perkušić</t>
  </si>
  <si>
    <t>KAZALIŠNO I GLAZBENO SCENSKA DJELATNOST</t>
  </si>
  <si>
    <t>2.PRIJEDLOG REBALANSA FINANCIJSKOG PLANA GRADSKOG KAZALIŠTA MLADIH SPLIT
ZA 2024.</t>
  </si>
  <si>
    <t xml:space="preserve">2.PRIJEDLOG REBALANSA FINANCIJSKOG PLANA GRADSKOG MLADIH  SPLIT
ZA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</si>
</sst>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9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i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6"/>
      <color indexed="8"/>
      <name val="Arial"/>
      <family val="2"/>
      <charset val="238"/>
    </font>
    <font>
      <i/>
      <sz val="16"/>
      <color theme="1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6"/>
      <name val="Arial"/>
      <family val="2"/>
      <charset val="238"/>
    </font>
    <font>
      <b/>
      <i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quotePrefix="1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wrapText="1"/>
    </xf>
    <xf numFmtId="3" fontId="1" fillId="0" borderId="0" xfId="0" applyNumberFormat="1" applyFont="1" applyBorder="1" applyAlignment="1">
      <alignment horizontal="right"/>
    </xf>
    <xf numFmtId="0" fontId="0" fillId="2" borderId="0" xfId="0" applyFill="1"/>
    <xf numFmtId="3" fontId="0" fillId="0" borderId="0" xfId="0" applyNumberFormat="1"/>
    <xf numFmtId="0" fontId="5" fillId="0" borderId="0" xfId="0" applyFont="1"/>
    <xf numFmtId="164" fontId="1" fillId="0" borderId="0" xfId="0" applyNumberFormat="1" applyFont="1" applyBorder="1" applyAlignment="1">
      <alignment horizontal="right"/>
    </xf>
    <xf numFmtId="3" fontId="5" fillId="0" borderId="0" xfId="0" applyNumberFormat="1" applyFont="1"/>
    <xf numFmtId="0" fontId="7" fillId="0" borderId="0" xfId="0" applyFo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/>
    <xf numFmtId="0" fontId="5" fillId="2" borderId="0" xfId="0" applyFont="1" applyFill="1" applyAlignment="1">
      <alignment horizontal="left"/>
    </xf>
    <xf numFmtId="0" fontId="1" fillId="2" borderId="0" xfId="0" applyNumberFormat="1" applyFont="1" applyFill="1" applyBorder="1" applyAlignment="1" applyProtection="1">
      <alignment horizontal="left" wrapText="1"/>
    </xf>
    <xf numFmtId="0" fontId="4" fillId="2" borderId="0" xfId="0" applyNumberFormat="1" applyFont="1" applyFill="1" applyBorder="1" applyAlignment="1" applyProtection="1">
      <alignment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1" fillId="2" borderId="0" xfId="0" quotePrefix="1" applyFont="1" applyFill="1" applyBorder="1" applyAlignment="1">
      <alignment horizontal="left" wrapText="1"/>
    </xf>
    <xf numFmtId="0" fontId="1" fillId="2" borderId="0" xfId="0" quotePrefix="1" applyFont="1" applyFill="1" applyBorder="1" applyAlignment="1">
      <alignment horizontal="center" wrapText="1"/>
    </xf>
    <xf numFmtId="0" fontId="1" fillId="2" borderId="0" xfId="0" quotePrefix="1" applyNumberFormat="1" applyFont="1" applyFill="1" applyBorder="1" applyAlignment="1" applyProtection="1">
      <alignment horizontal="left"/>
    </xf>
    <xf numFmtId="3" fontId="1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vertical="center"/>
    </xf>
    <xf numFmtId="3" fontId="1" fillId="2" borderId="0" xfId="0" applyNumberFormat="1" applyFont="1" applyFill="1" applyBorder="1" applyAlignment="1" applyProtection="1">
      <alignment horizontal="right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/>
    <xf numFmtId="0" fontId="1" fillId="2" borderId="0" xfId="0" quotePrefix="1" applyNumberFormat="1" applyFont="1" applyFill="1" applyBorder="1" applyAlignment="1" applyProtection="1">
      <alignment horizontal="center" vertical="center" wrapText="1"/>
    </xf>
    <xf numFmtId="3" fontId="1" fillId="2" borderId="0" xfId="0" quotePrefix="1" applyNumberFormat="1" applyFont="1" applyFill="1" applyBorder="1" applyAlignment="1">
      <alignment horizontal="right"/>
    </xf>
    <xf numFmtId="0" fontId="5" fillId="2" borderId="0" xfId="0" applyFont="1" applyFill="1" applyBorder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8" fillId="0" borderId="5" xfId="0" quotePrefix="1" applyFont="1" applyBorder="1" applyAlignment="1">
      <alignment horizontal="left" wrapText="1"/>
    </xf>
    <xf numFmtId="0" fontId="8" fillId="0" borderId="6" xfId="0" quotePrefix="1" applyFont="1" applyBorder="1" applyAlignment="1">
      <alignment horizontal="left" wrapText="1"/>
    </xf>
    <xf numFmtId="0" fontId="8" fillId="0" borderId="6" xfId="0" quotePrefix="1" applyFont="1" applyBorder="1" applyAlignment="1">
      <alignment horizontal="center" wrapText="1"/>
    </xf>
    <xf numFmtId="0" fontId="8" fillId="0" borderId="6" xfId="0" quotePrefix="1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3" fontId="8" fillId="3" borderId="3" xfId="0" applyNumberFormat="1" applyFont="1" applyFill="1" applyBorder="1" applyAlignment="1">
      <alignment horizontal="right"/>
    </xf>
    <xf numFmtId="3" fontId="8" fillId="3" borderId="10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3" fontId="8" fillId="0" borderId="10" xfId="0" applyNumberFormat="1" applyFont="1" applyFill="1" applyBorder="1" applyAlignment="1">
      <alignment horizontal="right"/>
    </xf>
    <xf numFmtId="0" fontId="12" fillId="3" borderId="9" xfId="0" applyFont="1" applyFill="1" applyBorder="1" applyAlignment="1">
      <alignment horizontal="left" vertical="center"/>
    </xf>
    <xf numFmtId="0" fontId="13" fillId="3" borderId="2" xfId="0" applyNumberFormat="1" applyFont="1" applyFill="1" applyBorder="1" applyAlignment="1" applyProtection="1">
      <alignment vertical="center"/>
    </xf>
    <xf numFmtId="3" fontId="8" fillId="0" borderId="10" xfId="0" applyNumberFormat="1" applyFont="1" applyFill="1" applyBorder="1" applyAlignment="1" applyProtection="1">
      <alignment horizontal="right" wrapText="1"/>
    </xf>
    <xf numFmtId="3" fontId="8" fillId="0" borderId="3" xfId="0" applyNumberFormat="1" applyFont="1" applyBorder="1" applyAlignment="1">
      <alignment horizontal="right"/>
    </xf>
    <xf numFmtId="3" fontId="8" fillId="3" borderId="13" xfId="0" applyNumberFormat="1" applyFont="1" applyFill="1" applyBorder="1" applyAlignment="1" applyProtection="1">
      <alignment horizontal="right" wrapText="1"/>
    </xf>
    <xf numFmtId="3" fontId="8" fillId="3" borderId="14" xfId="0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3" fontId="8" fillId="0" borderId="10" xfId="0" applyNumberFormat="1" applyFont="1" applyBorder="1" applyAlignment="1">
      <alignment horizontal="right"/>
    </xf>
    <xf numFmtId="3" fontId="8" fillId="3" borderId="13" xfId="0" applyNumberFormat="1" applyFont="1" applyFill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0" fontId="8" fillId="0" borderId="0" xfId="0" quotePrefix="1" applyNumberFormat="1" applyFont="1" applyFill="1" applyBorder="1" applyAlignment="1" applyProtection="1">
      <alignment horizontal="center" vertical="center" wrapText="1"/>
    </xf>
    <xf numFmtId="3" fontId="8" fillId="4" borderId="1" xfId="0" quotePrefix="1" applyNumberFormat="1" applyFont="1" applyFill="1" applyBorder="1" applyAlignment="1">
      <alignment horizontal="right"/>
    </xf>
    <xf numFmtId="3" fontId="8" fillId="4" borderId="10" xfId="0" applyNumberFormat="1" applyFont="1" applyFill="1" applyBorder="1" applyAlignment="1" applyProtection="1">
      <alignment horizontal="right" wrapText="1"/>
    </xf>
    <xf numFmtId="3" fontId="8" fillId="3" borderId="16" xfId="0" quotePrefix="1" applyNumberFormat="1" applyFont="1" applyFill="1" applyBorder="1" applyAlignment="1">
      <alignment horizontal="right"/>
    </xf>
    <xf numFmtId="0" fontId="10" fillId="0" borderId="0" xfId="0" applyFont="1"/>
    <xf numFmtId="0" fontId="14" fillId="0" borderId="0" xfId="0" applyFont="1"/>
    <xf numFmtId="0" fontId="14" fillId="2" borderId="0" xfId="0" applyFont="1" applyFill="1"/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3" fontId="15" fillId="0" borderId="0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5" fillId="9" borderId="3" xfId="0" applyNumberFormat="1" applyFont="1" applyFill="1" applyBorder="1" applyAlignment="1" applyProtection="1">
      <alignment horizontal="center" vertical="center" wrapText="1"/>
    </xf>
    <xf numFmtId="0" fontId="15" fillId="9" borderId="4" xfId="0" applyNumberFormat="1" applyFont="1" applyFill="1" applyBorder="1" applyAlignment="1" applyProtection="1">
      <alignment horizontal="center" vertical="center" wrapText="1"/>
    </xf>
    <xf numFmtId="3" fontId="15" fillId="9" borderId="3" xfId="0" applyNumberFormat="1" applyFont="1" applyFill="1" applyBorder="1" applyAlignment="1" applyProtection="1">
      <alignment horizontal="center" vertical="center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3" fontId="17" fillId="2" borderId="3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3" xfId="0" applyNumberFormat="1" applyFont="1" applyFill="1" applyBorder="1" applyAlignment="1" applyProtection="1">
      <alignment horizontal="left" vertical="center"/>
    </xf>
    <xf numFmtId="0" fontId="19" fillId="2" borderId="3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3" fontId="17" fillId="2" borderId="3" xfId="0" applyNumberFormat="1" applyFont="1" applyFill="1" applyBorder="1" applyAlignment="1" applyProtection="1">
      <alignment horizontal="right" wrapText="1"/>
    </xf>
    <xf numFmtId="0" fontId="20" fillId="7" borderId="3" xfId="0" applyNumberFormat="1" applyFont="1" applyFill="1" applyBorder="1" applyAlignment="1" applyProtection="1">
      <alignment horizontal="left" vertical="center" wrapText="1"/>
    </xf>
    <xf numFmtId="0" fontId="21" fillId="7" borderId="3" xfId="0" quotePrefix="1" applyFont="1" applyFill="1" applyBorder="1" applyAlignment="1">
      <alignment horizontal="left" vertical="center"/>
    </xf>
    <xf numFmtId="3" fontId="15" fillId="7" borderId="3" xfId="0" applyNumberFormat="1" applyFont="1" applyFill="1" applyBorder="1" applyAlignment="1">
      <alignment horizontal="right"/>
    </xf>
    <xf numFmtId="3" fontId="15" fillId="7" borderId="3" xfId="0" applyNumberFormat="1" applyFont="1" applyFill="1" applyBorder="1" applyAlignment="1" applyProtection="1">
      <alignment horizontal="right" wrapText="1"/>
    </xf>
    <xf numFmtId="0" fontId="18" fillId="0" borderId="0" xfId="0" applyFont="1"/>
    <xf numFmtId="3" fontId="18" fillId="0" borderId="0" xfId="0" applyNumberFormat="1" applyFont="1"/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15" fillId="4" borderId="3" xfId="0" applyNumberFormat="1" applyFont="1" applyFill="1" applyBorder="1" applyAlignment="1" applyProtection="1">
      <alignment horizontal="right" vertical="center" wrapText="1"/>
    </xf>
    <xf numFmtId="3" fontId="15" fillId="4" borderId="3" xfId="0" applyNumberFormat="1" applyFont="1" applyFill="1" applyBorder="1" applyAlignment="1" applyProtection="1">
      <alignment horizontal="right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3" fontId="15" fillId="2" borderId="3" xfId="0" applyNumberFormat="1" applyFont="1" applyFill="1" applyBorder="1" applyAlignment="1" applyProtection="1">
      <alignment horizontal="right" vertical="center" wrapText="1"/>
    </xf>
    <xf numFmtId="0" fontId="23" fillId="2" borderId="3" xfId="0" applyNumberFormat="1" applyFont="1" applyFill="1" applyBorder="1" applyAlignment="1" applyProtection="1">
      <alignment horizontal="center" vertical="center" wrapText="1"/>
    </xf>
    <xf numFmtId="0" fontId="17" fillId="2" borderId="3" xfId="0" applyNumberFormat="1" applyFont="1" applyFill="1" applyBorder="1" applyAlignment="1" applyProtection="1">
      <alignment horizontal="center" vertical="center" wrapText="1"/>
    </xf>
    <xf numFmtId="3" fontId="17" fillId="2" borderId="3" xfId="0" applyNumberFormat="1" applyFont="1" applyFill="1" applyBorder="1" applyAlignment="1" applyProtection="1">
      <alignment horizontal="right" vertical="center" wrapText="1"/>
    </xf>
    <xf numFmtId="0" fontId="15" fillId="5" borderId="3" xfId="0" applyNumberFormat="1" applyFont="1" applyFill="1" applyBorder="1" applyAlignment="1" applyProtection="1">
      <alignment horizontal="center" vertical="center" wrapText="1"/>
    </xf>
    <xf numFmtId="3" fontId="15" fillId="5" borderId="3" xfId="0" applyNumberFormat="1" applyFont="1" applyFill="1" applyBorder="1" applyAlignment="1" applyProtection="1">
      <alignment horizontal="right" vertical="center" wrapText="1"/>
    </xf>
    <xf numFmtId="3" fontId="15" fillId="4" borderId="3" xfId="0" applyNumberFormat="1" applyFont="1" applyFill="1" applyBorder="1" applyAlignment="1" applyProtection="1">
      <alignment horizontal="center" vertical="center" wrapText="1"/>
    </xf>
    <xf numFmtId="0" fontId="19" fillId="7" borderId="3" xfId="0" applyNumberFormat="1" applyFont="1" applyFill="1" applyBorder="1" applyAlignment="1" applyProtection="1">
      <alignment horizontal="left" vertical="center" wrapText="1"/>
    </xf>
    <xf numFmtId="0" fontId="19" fillId="5" borderId="3" xfId="0" applyNumberFormat="1" applyFont="1" applyFill="1" applyBorder="1" applyAlignment="1" applyProtection="1">
      <alignment horizontal="left" vertical="center" wrapText="1"/>
    </xf>
    <xf numFmtId="0" fontId="20" fillId="5" borderId="3" xfId="0" applyNumberFormat="1" applyFont="1" applyFill="1" applyBorder="1" applyAlignment="1" applyProtection="1">
      <alignment horizontal="left" vertical="center" wrapText="1"/>
    </xf>
    <xf numFmtId="3" fontId="15" fillId="5" borderId="3" xfId="0" applyNumberFormat="1" applyFont="1" applyFill="1" applyBorder="1" applyAlignment="1">
      <alignment horizontal="right"/>
    </xf>
    <xf numFmtId="0" fontId="20" fillId="5" borderId="3" xfId="0" quotePrefix="1" applyFont="1" applyFill="1" applyBorder="1" applyAlignment="1">
      <alignment horizontal="left" vertical="center"/>
    </xf>
    <xf numFmtId="0" fontId="21" fillId="5" borderId="3" xfId="0" quotePrefix="1" applyFont="1" applyFill="1" applyBorder="1" applyAlignment="1">
      <alignment horizontal="left" vertical="center"/>
    </xf>
    <xf numFmtId="0" fontId="20" fillId="6" borderId="3" xfId="0" quotePrefix="1" applyFont="1" applyFill="1" applyBorder="1" applyAlignment="1">
      <alignment horizontal="left" vertical="center"/>
    </xf>
    <xf numFmtId="0" fontId="19" fillId="6" borderId="3" xfId="0" quotePrefix="1" applyFont="1" applyFill="1" applyBorder="1" applyAlignment="1">
      <alignment horizontal="left" vertical="center"/>
    </xf>
    <xf numFmtId="0" fontId="21" fillId="6" borderId="3" xfId="0" quotePrefix="1" applyFont="1" applyFill="1" applyBorder="1" applyAlignment="1">
      <alignment horizontal="left" vertical="center"/>
    </xf>
    <xf numFmtId="0" fontId="21" fillId="6" borderId="3" xfId="0" quotePrefix="1" applyFont="1" applyFill="1" applyBorder="1" applyAlignment="1">
      <alignment horizontal="left" vertical="center" wrapText="1"/>
    </xf>
    <xf numFmtId="3" fontId="17" fillId="6" borderId="3" xfId="0" applyNumberFormat="1" applyFont="1" applyFill="1" applyBorder="1" applyAlignment="1">
      <alignment horizontal="right"/>
    </xf>
    <xf numFmtId="0" fontId="21" fillId="5" borderId="3" xfId="0" quotePrefix="1" applyFont="1" applyFill="1" applyBorder="1" applyAlignment="1">
      <alignment horizontal="left" vertical="center" wrapText="1"/>
    </xf>
    <xf numFmtId="0" fontId="20" fillId="5" borderId="3" xfId="0" quotePrefix="1" applyFont="1" applyFill="1" applyBorder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right"/>
    </xf>
    <xf numFmtId="0" fontId="20" fillId="5" borderId="3" xfId="0" applyNumberFormat="1" applyFont="1" applyFill="1" applyBorder="1" applyAlignment="1" applyProtection="1">
      <alignment vertical="center" wrapText="1"/>
    </xf>
    <xf numFmtId="0" fontId="18" fillId="0" borderId="3" xfId="0" applyFont="1" applyBorder="1"/>
    <xf numFmtId="0" fontId="24" fillId="0" borderId="3" xfId="0" applyFont="1" applyBorder="1" applyAlignment="1">
      <alignment horizontal="left"/>
    </xf>
    <xf numFmtId="3" fontId="18" fillId="0" borderId="3" xfId="0" applyNumberFormat="1" applyFont="1" applyBorder="1"/>
    <xf numFmtId="0" fontId="18" fillId="6" borderId="3" xfId="0" applyFont="1" applyFill="1" applyBorder="1"/>
    <xf numFmtId="0" fontId="24" fillId="6" borderId="3" xfId="0" applyFont="1" applyFill="1" applyBorder="1" applyAlignment="1">
      <alignment horizontal="left"/>
    </xf>
    <xf numFmtId="3" fontId="18" fillId="6" borderId="3" xfId="0" applyNumberFormat="1" applyFont="1" applyFill="1" applyBorder="1"/>
    <xf numFmtId="0" fontId="18" fillId="5" borderId="3" xfId="0" applyFont="1" applyFill="1" applyBorder="1"/>
    <xf numFmtId="0" fontId="18" fillId="5" borderId="3" xfId="0" applyFont="1" applyFill="1" applyBorder="1" applyAlignment="1">
      <alignment horizontal="left"/>
    </xf>
    <xf numFmtId="0" fontId="24" fillId="5" borderId="3" xfId="0" applyFont="1" applyFill="1" applyBorder="1" applyAlignment="1">
      <alignment horizontal="left"/>
    </xf>
    <xf numFmtId="3" fontId="18" fillId="5" borderId="3" xfId="0" applyNumberFormat="1" applyFont="1" applyFill="1" applyBorder="1"/>
    <xf numFmtId="3" fontId="22" fillId="5" borderId="3" xfId="0" applyNumberFormat="1" applyFont="1" applyFill="1" applyBorder="1"/>
    <xf numFmtId="0" fontId="18" fillId="6" borderId="3" xfId="0" applyFont="1" applyFill="1" applyBorder="1" applyAlignment="1">
      <alignment horizontal="left"/>
    </xf>
    <xf numFmtId="0" fontId="18" fillId="2" borderId="3" xfId="0" applyFont="1" applyFill="1" applyBorder="1"/>
    <xf numFmtId="0" fontId="24" fillId="2" borderId="3" xfId="0" applyFont="1" applyFill="1" applyBorder="1" applyAlignment="1">
      <alignment horizontal="left"/>
    </xf>
    <xf numFmtId="3" fontId="18" fillId="2" borderId="3" xfId="0" applyNumberFormat="1" applyFont="1" applyFill="1" applyBorder="1"/>
    <xf numFmtId="0" fontId="16" fillId="0" borderId="0" xfId="0" applyFont="1"/>
    <xf numFmtId="0" fontId="15" fillId="9" borderId="17" xfId="0" applyNumberFormat="1" applyFont="1" applyFill="1" applyBorder="1" applyAlignment="1" applyProtection="1">
      <alignment horizontal="center" vertical="center" wrapText="1"/>
    </xf>
    <xf numFmtId="0" fontId="15" fillId="9" borderId="7" xfId="0" applyNumberFormat="1" applyFont="1" applyFill="1" applyBorder="1" applyAlignment="1" applyProtection="1">
      <alignment horizontal="center" vertical="center" wrapText="1"/>
    </xf>
    <xf numFmtId="0" fontId="15" fillId="9" borderId="8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3" fontId="15" fillId="2" borderId="10" xfId="0" applyNumberFormat="1" applyFont="1" applyFill="1" applyBorder="1" applyAlignment="1">
      <alignment horizontal="right"/>
    </xf>
    <xf numFmtId="0" fontId="15" fillId="8" borderId="4" xfId="0" applyNumberFormat="1" applyFont="1" applyFill="1" applyBorder="1" applyAlignment="1" applyProtection="1">
      <alignment horizontal="left" vertical="center" wrapText="1"/>
    </xf>
    <xf numFmtId="3" fontId="15" fillId="8" borderId="3" xfId="0" applyNumberFormat="1" applyFont="1" applyFill="1" applyBorder="1" applyAlignment="1">
      <alignment horizontal="right"/>
    </xf>
    <xf numFmtId="3" fontId="15" fillId="8" borderId="10" xfId="0" applyNumberFormat="1" applyFont="1" applyFill="1" applyBorder="1" applyAlignment="1">
      <alignment horizontal="right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3" fontId="17" fillId="2" borderId="10" xfId="0" applyNumberFormat="1" applyFont="1" applyFill="1" applyBorder="1" applyAlignment="1" applyProtection="1">
      <alignment horizontal="right" wrapText="1"/>
    </xf>
    <xf numFmtId="0" fontId="17" fillId="2" borderId="9" xfId="0" applyNumberFormat="1" applyFont="1" applyFill="1" applyBorder="1" applyAlignment="1" applyProtection="1">
      <alignment horizontal="left" vertical="center" wrapText="1" indent="1"/>
    </xf>
    <xf numFmtId="0" fontId="17" fillId="2" borderId="2" xfId="0" applyNumberFormat="1" applyFont="1" applyFill="1" applyBorder="1" applyAlignment="1" applyProtection="1">
      <alignment horizontal="left" vertical="center" wrapText="1" indent="1"/>
    </xf>
    <xf numFmtId="0" fontId="17" fillId="2" borderId="4" xfId="0" applyNumberFormat="1" applyFont="1" applyFill="1" applyBorder="1" applyAlignment="1" applyProtection="1">
      <alignment horizontal="left" vertical="center" wrapText="1" indent="1"/>
    </xf>
    <xf numFmtId="0" fontId="20" fillId="2" borderId="3" xfId="0" quotePrefix="1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 wrapText="1"/>
    </xf>
    <xf numFmtId="0" fontId="15" fillId="2" borderId="9" xfId="0" applyNumberFormat="1" applyFont="1" applyFill="1" applyBorder="1" applyAlignment="1" applyProtection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15" fillId="2" borderId="9" xfId="0" applyNumberFormat="1" applyFont="1" applyFill="1" applyBorder="1" applyAlignment="1" applyProtection="1">
      <alignment horizontal="left" vertical="center" wrapText="1" indent="1"/>
    </xf>
    <xf numFmtId="0" fontId="26" fillId="0" borderId="2" xfId="0" applyFont="1" applyBorder="1" applyAlignment="1">
      <alignment horizontal="left" vertical="center" wrapText="1" indent="1"/>
    </xf>
    <xf numFmtId="0" fontId="26" fillId="0" borderId="4" xfId="0" applyFont="1" applyBorder="1" applyAlignment="1">
      <alignment horizontal="left" vertical="center" wrapText="1" inden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3" fontId="15" fillId="2" borderId="10" xfId="0" applyNumberFormat="1" applyFont="1" applyFill="1" applyBorder="1" applyAlignment="1" applyProtection="1">
      <alignment horizontal="right" wrapText="1"/>
    </xf>
    <xf numFmtId="3" fontId="17" fillId="2" borderId="10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3" fontId="23" fillId="2" borderId="19" xfId="0" applyNumberFormat="1" applyFont="1" applyFill="1" applyBorder="1" applyAlignment="1">
      <alignment horizontal="right"/>
    </xf>
    <xf numFmtId="0" fontId="17" fillId="2" borderId="15" xfId="0" applyNumberFormat="1" applyFont="1" applyFill="1" applyBorder="1" applyAlignment="1" applyProtection="1">
      <alignment horizontal="left" vertical="center" wrapText="1"/>
    </xf>
    <xf numFmtId="3" fontId="17" fillId="2" borderId="13" xfId="0" applyNumberFormat="1" applyFont="1" applyFill="1" applyBorder="1" applyAlignment="1">
      <alignment horizontal="right"/>
    </xf>
    <xf numFmtId="3" fontId="17" fillId="2" borderId="16" xfId="0" applyNumberFormat="1" applyFont="1" applyFill="1" applyBorder="1" applyAlignment="1">
      <alignment horizontal="right"/>
    </xf>
    <xf numFmtId="3" fontId="23" fillId="2" borderId="18" xfId="0" applyNumberFormat="1" applyFont="1" applyFill="1" applyBorder="1" applyAlignment="1">
      <alignment horizontal="right"/>
    </xf>
    <xf numFmtId="3" fontId="17" fillId="2" borderId="15" xfId="0" applyNumberFormat="1" applyFont="1" applyFill="1" applyBorder="1" applyAlignment="1">
      <alignment horizontal="right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20" fillId="2" borderId="3" xfId="0" applyNumberFormat="1" applyFont="1" applyFill="1" applyBorder="1" applyAlignment="1" applyProtection="1">
      <alignment horizontal="left" vertical="center"/>
    </xf>
    <xf numFmtId="0" fontId="21" fillId="2" borderId="3" xfId="0" applyNumberFormat="1" applyFont="1" applyFill="1" applyBorder="1" applyAlignment="1" applyProtection="1">
      <alignment vertical="center" wrapText="1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12" fillId="0" borderId="9" xfId="0" quotePrefix="1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8" fillId="9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2" fillId="3" borderId="9" xfId="0" applyNumberFormat="1" applyFont="1" applyFill="1" applyBorder="1" applyAlignment="1" applyProtection="1">
      <alignment horizontal="left" vertical="center" wrapText="1"/>
    </xf>
    <xf numFmtId="0" fontId="13" fillId="3" borderId="2" xfId="0" applyNumberFormat="1" applyFont="1" applyFill="1" applyBorder="1" applyAlignment="1" applyProtection="1">
      <alignment vertical="center" wrapText="1"/>
    </xf>
    <xf numFmtId="0" fontId="13" fillId="3" borderId="2" xfId="0" applyNumberFormat="1" applyFont="1" applyFill="1" applyBorder="1" applyAlignment="1" applyProtection="1">
      <alignment vertical="center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vertical="center"/>
    </xf>
    <xf numFmtId="0" fontId="12" fillId="0" borderId="9" xfId="0" quotePrefix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3" borderId="11" xfId="0" quotePrefix="1" applyNumberFormat="1" applyFont="1" applyFill="1" applyBorder="1" applyAlignment="1" applyProtection="1">
      <alignment horizontal="left" vertical="center" wrapText="1"/>
    </xf>
    <xf numFmtId="0" fontId="13" fillId="3" borderId="12" xfId="0" applyNumberFormat="1" applyFont="1" applyFill="1" applyBorder="1" applyAlignment="1" applyProtection="1">
      <alignment vertical="center" wrapText="1"/>
    </xf>
    <xf numFmtId="0" fontId="12" fillId="0" borderId="9" xfId="0" quotePrefix="1" applyFont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quotePrefix="1" applyFont="1" applyFill="1" applyBorder="1" applyAlignment="1">
      <alignment horizontal="left" vertical="center"/>
    </xf>
    <xf numFmtId="0" fontId="2" fillId="2" borderId="0" xfId="0" quotePrefix="1" applyNumberFormat="1" applyFont="1" applyFill="1" applyBorder="1" applyAlignment="1" applyProtection="1">
      <alignment horizontal="left" vertical="center" wrapText="1"/>
    </xf>
    <xf numFmtId="0" fontId="12" fillId="0" borderId="1" xfId="0" quotePrefix="1" applyNumberFormat="1" applyFont="1" applyFill="1" applyBorder="1" applyAlignment="1" applyProtection="1">
      <alignment horizontal="left" vertical="center" wrapText="1"/>
    </xf>
    <xf numFmtId="0" fontId="8" fillId="4" borderId="9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8" fillId="3" borderId="11" xfId="0" applyNumberFormat="1" applyFont="1" applyFill="1" applyBorder="1" applyAlignment="1" applyProtection="1">
      <alignment horizontal="left" vertical="center" wrapText="1"/>
    </xf>
    <xf numFmtId="0" fontId="8" fillId="3" borderId="12" xfId="0" applyNumberFormat="1" applyFont="1" applyFill="1" applyBorder="1" applyAlignment="1" applyProtection="1">
      <alignment horizontal="left" vertical="center" wrapText="1"/>
    </xf>
    <xf numFmtId="0" fontId="8" fillId="3" borderId="15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3" fontId="1" fillId="0" borderId="0" xfId="0" applyNumberFormat="1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2" fillId="0" borderId="0" xfId="0" quotePrefix="1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5" fillId="9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5" fillId="2" borderId="9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8" borderId="9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5" fillId="2" borderId="9" xfId="0" applyNumberFormat="1" applyFont="1" applyFill="1" applyBorder="1" applyAlignment="1" applyProtection="1">
      <alignment horizontal="left" vertical="center" wrapText="1"/>
    </xf>
    <xf numFmtId="0" fontId="25" fillId="2" borderId="2" xfId="0" applyNumberFormat="1" applyFont="1" applyFill="1" applyBorder="1" applyAlignment="1" applyProtection="1">
      <alignment horizontal="left" vertical="center" wrapText="1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0" fontId="17" fillId="2" borderId="11" xfId="0" applyNumberFormat="1" applyFont="1" applyFill="1" applyBorder="1" applyAlignment="1" applyProtection="1">
      <alignment horizontal="left" vertical="center" wrapText="1"/>
    </xf>
    <xf numFmtId="0" fontId="17" fillId="2" borderId="12" xfId="0" applyNumberFormat="1" applyFont="1" applyFill="1" applyBorder="1" applyAlignment="1" applyProtection="1">
      <alignment horizontal="left" vertical="center" wrapText="1"/>
    </xf>
    <xf numFmtId="0" fontId="17" fillId="2" borderId="15" xfId="0" applyNumberFormat="1" applyFont="1" applyFill="1" applyBorder="1" applyAlignment="1" applyProtection="1">
      <alignment horizontal="left" vertical="center" wrapText="1"/>
    </xf>
    <xf numFmtId="0" fontId="15" fillId="8" borderId="2" xfId="0" applyNumberFormat="1" applyFont="1" applyFill="1" applyBorder="1" applyAlignment="1" applyProtection="1">
      <alignment horizontal="left" vertical="center" wrapText="1"/>
    </xf>
    <xf numFmtId="0" fontId="15" fillId="8" borderId="4" xfId="0" applyNumberFormat="1" applyFont="1" applyFill="1" applyBorder="1" applyAlignment="1" applyProtection="1">
      <alignment horizontal="left" vertical="center" wrapText="1"/>
    </xf>
    <xf numFmtId="0" fontId="15" fillId="9" borderId="5" xfId="0" applyNumberFormat="1" applyFont="1" applyFill="1" applyBorder="1" applyAlignment="1" applyProtection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17" fillId="2" borderId="9" xfId="0" applyNumberFormat="1" applyFont="1" applyFill="1" applyBorder="1" applyAlignment="1" applyProtection="1">
      <alignment horizontal="left" vertical="center" wrapText="1" indent="1"/>
    </xf>
    <xf numFmtId="0" fontId="17" fillId="2" borderId="2" xfId="0" applyNumberFormat="1" applyFont="1" applyFill="1" applyBorder="1" applyAlignment="1" applyProtection="1">
      <alignment horizontal="left" vertical="center" wrapText="1" indent="1"/>
    </xf>
    <xf numFmtId="0" fontId="17" fillId="2" borderId="4" xfId="0" applyNumberFormat="1" applyFont="1" applyFill="1" applyBorder="1" applyAlignment="1" applyProtection="1">
      <alignment horizontal="left" vertical="center" wrapText="1" indent="1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5" fillId="2" borderId="9" xfId="0" applyNumberFormat="1" applyFont="1" applyFill="1" applyBorder="1" applyAlignment="1" applyProtection="1">
      <alignment horizontal="left" vertical="center" wrapText="1" indent="1"/>
    </xf>
    <xf numFmtId="0" fontId="28" fillId="0" borderId="2" xfId="0" applyFont="1" applyBorder="1" applyAlignment="1">
      <alignment horizontal="left" vertical="center" wrapText="1" indent="1"/>
    </xf>
    <xf numFmtId="0" fontId="28" fillId="0" borderId="4" xfId="0" applyFont="1" applyBorder="1" applyAlignment="1">
      <alignment horizontal="left" vertical="center" wrapText="1" indent="1"/>
    </xf>
    <xf numFmtId="0" fontId="15" fillId="2" borderId="9" xfId="0" applyNumberFormat="1" applyFont="1" applyFill="1" applyBorder="1" applyAlignment="1" applyProtection="1">
      <alignment horizontal="left" vertical="center" wrapText="1" indent="1"/>
    </xf>
    <xf numFmtId="0" fontId="26" fillId="0" borderId="2" xfId="0" applyFont="1" applyBorder="1" applyAlignment="1">
      <alignment horizontal="left" vertical="center" wrapText="1" indent="1"/>
    </xf>
    <xf numFmtId="0" fontId="26" fillId="0" borderId="4" xfId="0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view="pageLayout" zoomScaleNormal="100" workbookViewId="0">
      <selection activeCell="G28" sqref="G28"/>
    </sheetView>
  </sheetViews>
  <sheetFormatPr defaultRowHeight="15" x14ac:dyDescent="0.25"/>
  <cols>
    <col min="5" max="5" width="25.28515625" customWidth="1"/>
    <col min="6" max="6" width="18.7109375" customWidth="1"/>
    <col min="7" max="7" width="13.5703125" customWidth="1"/>
    <col min="8" max="8" width="11.85546875" customWidth="1"/>
    <col min="9" max="9" width="20.7109375" customWidth="1"/>
    <col min="10" max="10" width="16.7109375" customWidth="1"/>
  </cols>
  <sheetData>
    <row r="1" spans="1:10" ht="42" customHeight="1" x14ac:dyDescent="0.25">
      <c r="A1" s="176" t="s">
        <v>89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8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8" x14ac:dyDescent="0.25">
      <c r="A3" s="174" t="s">
        <v>31</v>
      </c>
      <c r="B3" s="174"/>
      <c r="C3" s="174"/>
      <c r="D3" s="174"/>
      <c r="E3" s="174"/>
      <c r="F3" s="174"/>
      <c r="G3" s="174"/>
      <c r="H3" s="174"/>
      <c r="I3" s="177"/>
      <c r="J3" s="177"/>
    </row>
    <row r="4" spans="1:10" ht="18" x14ac:dyDescent="0.25">
      <c r="A4" s="33"/>
      <c r="B4" s="33"/>
      <c r="C4" s="33"/>
      <c r="D4" s="33"/>
      <c r="E4" s="33"/>
      <c r="F4" s="33"/>
      <c r="G4" s="33"/>
      <c r="H4" s="33"/>
      <c r="I4" s="34"/>
      <c r="J4" s="34"/>
    </row>
    <row r="5" spans="1:10" ht="18" customHeight="1" x14ac:dyDescent="0.3">
      <c r="A5" s="174" t="s">
        <v>39</v>
      </c>
      <c r="B5" s="175"/>
      <c r="C5" s="175"/>
      <c r="D5" s="175"/>
      <c r="E5" s="175"/>
      <c r="F5" s="175"/>
      <c r="G5" s="175"/>
      <c r="H5" s="175"/>
      <c r="I5" s="175"/>
      <c r="J5" s="175"/>
    </row>
    <row r="6" spans="1:10" ht="19.5" thickBot="1" x14ac:dyDescent="0.3">
      <c r="A6" s="35"/>
      <c r="B6" s="36"/>
      <c r="C6" s="36"/>
      <c r="D6" s="36"/>
      <c r="E6" s="33"/>
      <c r="F6" s="37"/>
      <c r="G6" s="37"/>
      <c r="H6" s="37"/>
      <c r="I6" s="37"/>
      <c r="J6" s="38" t="s">
        <v>75</v>
      </c>
    </row>
    <row r="7" spans="1:10" ht="36" x14ac:dyDescent="0.25">
      <c r="A7" s="39"/>
      <c r="B7" s="40"/>
      <c r="C7" s="40"/>
      <c r="D7" s="41"/>
      <c r="E7" s="42"/>
      <c r="F7" s="43" t="s">
        <v>87</v>
      </c>
      <c r="G7" s="43" t="s">
        <v>83</v>
      </c>
      <c r="H7" s="43" t="s">
        <v>78</v>
      </c>
      <c r="I7" s="43" t="s">
        <v>44</v>
      </c>
      <c r="J7" s="44" t="s">
        <v>86</v>
      </c>
    </row>
    <row r="8" spans="1:10" ht="18" x14ac:dyDescent="0.25">
      <c r="A8" s="178" t="s">
        <v>0</v>
      </c>
      <c r="B8" s="179"/>
      <c r="C8" s="179"/>
      <c r="D8" s="179"/>
      <c r="E8" s="180"/>
      <c r="F8" s="45">
        <f>F9</f>
        <v>813860</v>
      </c>
      <c r="G8" s="45">
        <f>G9</f>
        <v>72300</v>
      </c>
      <c r="H8" s="45">
        <f>H9</f>
        <v>886160</v>
      </c>
      <c r="I8" s="45">
        <f>I9</f>
        <v>0</v>
      </c>
      <c r="J8" s="46">
        <f>J9</f>
        <v>0</v>
      </c>
    </row>
    <row r="9" spans="1:10" ht="24" customHeight="1" x14ac:dyDescent="0.25">
      <c r="A9" s="181" t="s">
        <v>1</v>
      </c>
      <c r="B9" s="173"/>
      <c r="C9" s="173"/>
      <c r="D9" s="173"/>
      <c r="E9" s="182"/>
      <c r="F9" s="47">
        <v>813860</v>
      </c>
      <c r="G9" s="47">
        <v>72300</v>
      </c>
      <c r="H9" s="47">
        <f>F9+G9</f>
        <v>886160</v>
      </c>
      <c r="I9" s="47"/>
      <c r="J9" s="48"/>
    </row>
    <row r="10" spans="1:10" ht="18" x14ac:dyDescent="0.25">
      <c r="A10" s="183" t="s">
        <v>2</v>
      </c>
      <c r="B10" s="182"/>
      <c r="C10" s="182"/>
      <c r="D10" s="182"/>
      <c r="E10" s="182"/>
      <c r="F10" s="47">
        <v>0</v>
      </c>
      <c r="G10" s="47"/>
      <c r="H10" s="47"/>
      <c r="I10" s="47"/>
      <c r="J10" s="48"/>
    </row>
    <row r="11" spans="1:10" ht="18" x14ac:dyDescent="0.25">
      <c r="A11" s="49" t="s">
        <v>3</v>
      </c>
      <c r="B11" s="50"/>
      <c r="C11" s="50"/>
      <c r="D11" s="50"/>
      <c r="E11" s="50"/>
      <c r="F11" s="45">
        <f>F12+F13</f>
        <v>814960</v>
      </c>
      <c r="G11" s="45">
        <f>G12+G13</f>
        <v>72300</v>
      </c>
      <c r="H11" s="45">
        <f>H12+H13</f>
        <v>887260</v>
      </c>
      <c r="I11" s="45">
        <f>I12+I13</f>
        <v>0</v>
      </c>
      <c r="J11" s="46">
        <f>J12+J13</f>
        <v>0</v>
      </c>
    </row>
    <row r="12" spans="1:10" ht="18" x14ac:dyDescent="0.25">
      <c r="A12" s="172" t="s">
        <v>4</v>
      </c>
      <c r="B12" s="173"/>
      <c r="C12" s="173"/>
      <c r="D12" s="173"/>
      <c r="E12" s="173"/>
      <c r="F12" s="47">
        <v>814960</v>
      </c>
      <c r="G12" s="47">
        <v>72100</v>
      </c>
      <c r="H12" s="47">
        <f>F12+G12</f>
        <v>887060</v>
      </c>
      <c r="I12" s="47"/>
      <c r="J12" s="51"/>
    </row>
    <row r="13" spans="1:10" ht="18" x14ac:dyDescent="0.25">
      <c r="A13" s="188" t="s">
        <v>5</v>
      </c>
      <c r="B13" s="182"/>
      <c r="C13" s="182"/>
      <c r="D13" s="182"/>
      <c r="E13" s="182"/>
      <c r="F13" s="52">
        <v>0</v>
      </c>
      <c r="G13" s="52">
        <v>200</v>
      </c>
      <c r="H13" s="52">
        <f>F13+G13</f>
        <v>200</v>
      </c>
      <c r="I13" s="52">
        <v>0</v>
      </c>
      <c r="J13" s="51"/>
    </row>
    <row r="14" spans="1:10" ht="18.75" thickBot="1" x14ac:dyDescent="0.3">
      <c r="A14" s="186" t="s">
        <v>6</v>
      </c>
      <c r="B14" s="187"/>
      <c r="C14" s="187"/>
      <c r="D14" s="187"/>
      <c r="E14" s="187"/>
      <c r="F14" s="53">
        <f>F8-F11</f>
        <v>-1100</v>
      </c>
      <c r="G14" s="53">
        <f>G8-G11</f>
        <v>0</v>
      </c>
      <c r="H14" s="53">
        <f>H8-H11</f>
        <v>-1100</v>
      </c>
      <c r="I14" s="53">
        <f>I8-I11</f>
        <v>0</v>
      </c>
      <c r="J14" s="54">
        <f>J8-J11</f>
        <v>0</v>
      </c>
    </row>
    <row r="15" spans="1:10" ht="18" x14ac:dyDescent="0.25">
      <c r="A15" s="33"/>
      <c r="B15" s="55"/>
      <c r="C15" s="55"/>
      <c r="D15" s="55"/>
      <c r="E15" s="55"/>
      <c r="F15" s="56"/>
      <c r="G15" s="56"/>
      <c r="H15" s="56"/>
      <c r="I15" s="56"/>
      <c r="J15" s="56"/>
    </row>
    <row r="16" spans="1:10" ht="18" customHeight="1" x14ac:dyDescent="0.3">
      <c r="A16" s="174" t="s">
        <v>40</v>
      </c>
      <c r="B16" s="175"/>
      <c r="C16" s="175"/>
      <c r="D16" s="175"/>
      <c r="E16" s="175"/>
      <c r="F16" s="175"/>
      <c r="G16" s="175"/>
      <c r="H16" s="175"/>
      <c r="I16" s="175"/>
      <c r="J16" s="175"/>
    </row>
    <row r="17" spans="1:10" ht="18.75" thickBot="1" x14ac:dyDescent="0.3">
      <c r="A17" s="33"/>
      <c r="B17" s="55"/>
      <c r="C17" s="55"/>
      <c r="D17" s="55"/>
      <c r="E17" s="55"/>
      <c r="F17" s="56"/>
      <c r="G17" s="56"/>
      <c r="H17" s="56"/>
      <c r="I17" s="56"/>
      <c r="J17" s="56"/>
    </row>
    <row r="18" spans="1:10" ht="36" x14ac:dyDescent="0.25">
      <c r="A18" s="39"/>
      <c r="B18" s="40"/>
      <c r="C18" s="40"/>
      <c r="D18" s="41"/>
      <c r="E18" s="42"/>
      <c r="F18" s="43" t="s">
        <v>87</v>
      </c>
      <c r="G18" s="43"/>
      <c r="H18" s="43"/>
      <c r="I18" s="43" t="s">
        <v>44</v>
      </c>
      <c r="J18" s="44" t="s">
        <v>86</v>
      </c>
    </row>
    <row r="19" spans="1:10" ht="15.75" customHeight="1" x14ac:dyDescent="0.25">
      <c r="A19" s="181" t="s">
        <v>8</v>
      </c>
      <c r="B19" s="184"/>
      <c r="C19" s="184"/>
      <c r="D19" s="184"/>
      <c r="E19" s="185"/>
      <c r="F19" s="52">
        <v>0</v>
      </c>
      <c r="G19" s="52"/>
      <c r="H19" s="52"/>
      <c r="I19" s="52">
        <v>0</v>
      </c>
      <c r="J19" s="57">
        <v>0</v>
      </c>
    </row>
    <row r="20" spans="1:10" ht="18" x14ac:dyDescent="0.25">
      <c r="A20" s="181" t="s">
        <v>9</v>
      </c>
      <c r="B20" s="173"/>
      <c r="C20" s="173"/>
      <c r="D20" s="173"/>
      <c r="E20" s="173"/>
      <c r="F20" s="52">
        <v>0</v>
      </c>
      <c r="G20" s="52"/>
      <c r="H20" s="52"/>
      <c r="I20" s="52">
        <v>0</v>
      </c>
      <c r="J20" s="57">
        <v>0</v>
      </c>
    </row>
    <row r="21" spans="1:10" ht="18.75" thickBot="1" x14ac:dyDescent="0.3">
      <c r="A21" s="186" t="s">
        <v>10</v>
      </c>
      <c r="B21" s="187"/>
      <c r="C21" s="187"/>
      <c r="D21" s="187"/>
      <c r="E21" s="187"/>
      <c r="F21" s="58">
        <v>0</v>
      </c>
      <c r="G21" s="58"/>
      <c r="H21" s="58"/>
      <c r="I21" s="58">
        <v>0</v>
      </c>
      <c r="J21" s="59">
        <v>0</v>
      </c>
    </row>
    <row r="22" spans="1:10" ht="18" x14ac:dyDescent="0.25">
      <c r="A22" s="60"/>
      <c r="B22" s="55"/>
      <c r="C22" s="55"/>
      <c r="D22" s="55"/>
      <c r="E22" s="55"/>
      <c r="F22" s="56"/>
      <c r="G22" s="56"/>
      <c r="H22" s="56"/>
      <c r="I22" s="56"/>
      <c r="J22" s="56"/>
    </row>
    <row r="23" spans="1:10" ht="18" customHeight="1" x14ac:dyDescent="0.3">
      <c r="A23" s="174" t="s">
        <v>49</v>
      </c>
      <c r="B23" s="175"/>
      <c r="C23" s="175"/>
      <c r="D23" s="175"/>
      <c r="E23" s="175"/>
      <c r="F23" s="175"/>
      <c r="G23" s="175"/>
      <c r="H23" s="175"/>
      <c r="I23" s="175"/>
      <c r="J23" s="175"/>
    </row>
    <row r="24" spans="1:10" ht="18.75" thickBot="1" x14ac:dyDescent="0.3">
      <c r="A24" s="60"/>
      <c r="B24" s="55"/>
      <c r="C24" s="55"/>
      <c r="D24" s="55"/>
      <c r="E24" s="55"/>
      <c r="F24" s="56"/>
      <c r="G24" s="56"/>
      <c r="H24" s="56"/>
      <c r="I24" s="56"/>
      <c r="J24" s="56"/>
    </row>
    <row r="25" spans="1:10" ht="36" x14ac:dyDescent="0.25">
      <c r="A25" s="39"/>
      <c r="B25" s="40"/>
      <c r="C25" s="40"/>
      <c r="D25" s="41"/>
      <c r="E25" s="42"/>
      <c r="F25" s="43" t="s">
        <v>87</v>
      </c>
      <c r="G25" s="43" t="s">
        <v>83</v>
      </c>
      <c r="H25" s="43" t="s">
        <v>79</v>
      </c>
      <c r="I25" s="43" t="s">
        <v>44</v>
      </c>
      <c r="J25" s="44" t="s">
        <v>86</v>
      </c>
    </row>
    <row r="26" spans="1:10" ht="18" x14ac:dyDescent="0.25">
      <c r="A26" s="197" t="s">
        <v>41</v>
      </c>
      <c r="B26" s="198"/>
      <c r="C26" s="198"/>
      <c r="D26" s="198"/>
      <c r="E26" s="199"/>
      <c r="F26" s="61"/>
      <c r="G26" s="61"/>
      <c r="H26" s="61"/>
      <c r="I26" s="61"/>
      <c r="J26" s="62"/>
    </row>
    <row r="27" spans="1:10" ht="30" customHeight="1" thickBot="1" x14ac:dyDescent="0.3">
      <c r="A27" s="200" t="s">
        <v>7</v>
      </c>
      <c r="B27" s="201"/>
      <c r="C27" s="201"/>
      <c r="D27" s="201"/>
      <c r="E27" s="202"/>
      <c r="F27" s="63">
        <v>1100</v>
      </c>
      <c r="G27" s="63">
        <v>0</v>
      </c>
      <c r="H27" s="63">
        <f>F27+G27</f>
        <v>1100</v>
      </c>
      <c r="I27" s="63"/>
      <c r="J27" s="54"/>
    </row>
    <row r="28" spans="1:10" ht="18.75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</row>
    <row r="29" spans="1:10" ht="18.75" x14ac:dyDescent="0.3">
      <c r="A29" s="64"/>
      <c r="B29" s="64"/>
      <c r="C29" s="64"/>
      <c r="D29" s="64"/>
      <c r="E29" s="64"/>
      <c r="F29" s="64"/>
      <c r="G29" s="64"/>
      <c r="H29" s="64"/>
      <c r="I29" s="64"/>
      <c r="J29" s="64"/>
    </row>
    <row r="30" spans="1:10" ht="18" x14ac:dyDescent="0.25">
      <c r="A30" s="196" t="s">
        <v>11</v>
      </c>
      <c r="B30" s="173"/>
      <c r="C30" s="173"/>
      <c r="D30" s="173"/>
      <c r="E30" s="173"/>
      <c r="F30" s="52">
        <v>0</v>
      </c>
      <c r="G30" s="52"/>
      <c r="H30" s="52"/>
      <c r="I30" s="52">
        <v>0</v>
      </c>
      <c r="J30" s="52">
        <v>0</v>
      </c>
    </row>
    <row r="31" spans="1:10" ht="11.25" customHeight="1" x14ac:dyDescent="0.25">
      <c r="A31" s="1"/>
      <c r="B31" s="2"/>
      <c r="C31" s="2"/>
      <c r="D31" s="2"/>
      <c r="E31" s="2"/>
      <c r="F31" s="3"/>
      <c r="G31" s="3"/>
      <c r="H31" s="3"/>
      <c r="I31" s="3"/>
      <c r="J31" s="3"/>
    </row>
    <row r="32" spans="1:10" ht="22.5" customHeight="1" x14ac:dyDescent="0.25">
      <c r="A32" s="1"/>
      <c r="B32" s="2"/>
      <c r="C32" s="2"/>
      <c r="D32" s="2"/>
      <c r="E32" s="2"/>
      <c r="F32" s="3"/>
      <c r="G32" s="3"/>
      <c r="H32" s="3"/>
      <c r="I32" s="7"/>
      <c r="J32" s="3"/>
    </row>
    <row r="33" spans="1:11" ht="20.25" customHeight="1" x14ac:dyDescent="0.25">
      <c r="A33" s="1"/>
      <c r="B33" s="2"/>
      <c r="C33" s="2"/>
      <c r="D33" s="2"/>
      <c r="E33" s="2"/>
      <c r="F33" s="204"/>
      <c r="G33" s="204"/>
      <c r="H33" s="204"/>
      <c r="I33" s="205"/>
      <c r="J33" s="205"/>
    </row>
    <row r="34" spans="1:11" ht="15.75" x14ac:dyDescent="0.25">
      <c r="A34" s="189"/>
      <c r="B34" s="189"/>
      <c r="C34" s="189"/>
      <c r="D34" s="189"/>
      <c r="E34" s="189"/>
      <c r="F34" s="189"/>
      <c r="G34" s="189"/>
      <c r="H34" s="189"/>
      <c r="I34" s="203"/>
      <c r="J34" s="203"/>
    </row>
    <row r="35" spans="1:11" ht="15.75" x14ac:dyDescent="0.25">
      <c r="A35" s="10"/>
      <c r="B35" s="10"/>
      <c r="C35" s="10"/>
      <c r="D35" s="10"/>
      <c r="E35" s="10"/>
      <c r="F35" s="10"/>
      <c r="G35" s="10"/>
      <c r="H35" s="10"/>
      <c r="I35" s="12"/>
      <c r="J35" s="12"/>
    </row>
    <row r="36" spans="1:11" ht="18" customHeight="1" x14ac:dyDescent="0.25">
      <c r="A36" s="189"/>
      <c r="B36" s="190"/>
      <c r="C36" s="190"/>
      <c r="D36" s="190"/>
      <c r="E36" s="190"/>
      <c r="F36" s="190"/>
      <c r="G36" s="190"/>
      <c r="H36" s="190"/>
      <c r="I36" s="190"/>
      <c r="J36" s="190"/>
    </row>
    <row r="37" spans="1:11" ht="15.75" x14ac:dyDescent="0.25">
      <c r="A37" s="16"/>
      <c r="B37" s="17"/>
      <c r="C37" s="17"/>
      <c r="D37" s="17"/>
      <c r="E37" s="13"/>
      <c r="F37" s="18"/>
      <c r="G37" s="18"/>
      <c r="H37" s="18"/>
      <c r="I37" s="18"/>
      <c r="J37" s="19"/>
    </row>
    <row r="38" spans="1:11" ht="15.75" x14ac:dyDescent="0.25">
      <c r="A38" s="20"/>
      <c r="B38" s="20"/>
      <c r="C38" s="20"/>
      <c r="D38" s="21"/>
      <c r="E38" s="22"/>
      <c r="F38" s="13"/>
      <c r="G38" s="13"/>
      <c r="H38" s="13"/>
      <c r="I38" s="13"/>
      <c r="J38" s="13"/>
      <c r="K38" s="4"/>
    </row>
    <row r="39" spans="1:11" ht="15.75" x14ac:dyDescent="0.25">
      <c r="A39" s="191"/>
      <c r="B39" s="192"/>
      <c r="C39" s="192"/>
      <c r="D39" s="192"/>
      <c r="E39" s="193"/>
      <c r="F39" s="23"/>
      <c r="G39" s="23"/>
      <c r="H39" s="23"/>
      <c r="I39" s="23"/>
      <c r="J39" s="23"/>
    </row>
    <row r="40" spans="1:11" ht="15.75" x14ac:dyDescent="0.25">
      <c r="A40" s="191"/>
      <c r="B40" s="192"/>
      <c r="C40" s="192"/>
      <c r="D40" s="192"/>
      <c r="E40" s="193"/>
      <c r="F40" s="23"/>
      <c r="G40" s="23"/>
      <c r="H40" s="23"/>
      <c r="I40" s="23"/>
      <c r="J40" s="23"/>
    </row>
    <row r="41" spans="1:11" ht="15.75" x14ac:dyDescent="0.25">
      <c r="A41" s="194"/>
      <c r="B41" s="193"/>
      <c r="C41" s="193"/>
      <c r="D41" s="193"/>
      <c r="E41" s="193"/>
      <c r="F41" s="23"/>
      <c r="G41" s="23"/>
      <c r="H41" s="23"/>
      <c r="I41" s="23"/>
      <c r="J41" s="23"/>
    </row>
    <row r="42" spans="1:11" ht="15.75" x14ac:dyDescent="0.25">
      <c r="A42" s="24"/>
      <c r="B42" s="25"/>
      <c r="C42" s="25"/>
      <c r="D42" s="25"/>
      <c r="E42" s="25"/>
      <c r="F42" s="23"/>
      <c r="G42" s="23"/>
      <c r="H42" s="23"/>
      <c r="I42" s="23"/>
      <c r="J42" s="23"/>
    </row>
    <row r="43" spans="1:11" ht="15.75" x14ac:dyDescent="0.25">
      <c r="A43" s="195"/>
      <c r="B43" s="192"/>
      <c r="C43" s="192"/>
      <c r="D43" s="192"/>
      <c r="E43" s="192"/>
      <c r="F43" s="23"/>
      <c r="G43" s="23"/>
      <c r="H43" s="23"/>
      <c r="I43" s="23"/>
      <c r="J43" s="26"/>
    </row>
    <row r="44" spans="1:11" ht="15.75" x14ac:dyDescent="0.25">
      <c r="A44" s="194"/>
      <c r="B44" s="193"/>
      <c r="C44" s="193"/>
      <c r="D44" s="193"/>
      <c r="E44" s="193"/>
      <c r="F44" s="23"/>
      <c r="G44" s="23"/>
      <c r="H44" s="23"/>
      <c r="I44" s="23"/>
      <c r="J44" s="26"/>
    </row>
    <row r="45" spans="1:11" ht="15.75" x14ac:dyDescent="0.25">
      <c r="A45" s="195"/>
      <c r="B45" s="192"/>
      <c r="C45" s="192"/>
      <c r="D45" s="192"/>
      <c r="E45" s="192"/>
      <c r="F45" s="26"/>
      <c r="G45" s="26"/>
      <c r="H45" s="26"/>
      <c r="I45" s="26"/>
      <c r="J45" s="26"/>
    </row>
    <row r="46" spans="1:11" ht="15.75" x14ac:dyDescent="0.25">
      <c r="A46" s="13"/>
      <c r="B46" s="27"/>
      <c r="C46" s="27"/>
      <c r="D46" s="27"/>
      <c r="E46" s="27"/>
      <c r="F46" s="28"/>
      <c r="G46" s="28"/>
      <c r="H46" s="28"/>
      <c r="I46" s="28"/>
      <c r="J46" s="28"/>
    </row>
    <row r="47" spans="1:11" ht="18" customHeight="1" x14ac:dyDescent="0.25">
      <c r="A47" s="206"/>
      <c r="B47" s="207"/>
      <c r="C47" s="207"/>
      <c r="D47" s="207"/>
      <c r="E47" s="207"/>
      <c r="F47" s="207"/>
      <c r="G47" s="207"/>
      <c r="H47" s="207"/>
      <c r="I47" s="207"/>
      <c r="J47" s="207"/>
    </row>
    <row r="48" spans="1:11" ht="15.75" x14ac:dyDescent="0.25">
      <c r="A48" s="13"/>
      <c r="B48" s="27"/>
      <c r="C48" s="27"/>
      <c r="D48" s="27"/>
      <c r="E48" s="27"/>
      <c r="F48" s="28"/>
      <c r="G48" s="28"/>
      <c r="H48" s="28"/>
      <c r="I48" s="28"/>
      <c r="J48" s="28"/>
    </row>
    <row r="49" spans="1:10" ht="15.75" x14ac:dyDescent="0.25">
      <c r="A49" s="20"/>
      <c r="B49" s="20"/>
      <c r="C49" s="20"/>
      <c r="D49" s="21"/>
      <c r="E49" s="22"/>
      <c r="F49" s="13"/>
      <c r="G49" s="13"/>
      <c r="H49" s="13"/>
      <c r="I49" s="13"/>
      <c r="J49" s="13"/>
    </row>
    <row r="50" spans="1:10" ht="15.75" customHeight="1" x14ac:dyDescent="0.25">
      <c r="A50" s="191"/>
      <c r="B50" s="191"/>
      <c r="C50" s="191"/>
      <c r="D50" s="191"/>
      <c r="E50" s="191"/>
      <c r="F50" s="23"/>
      <c r="G50" s="23"/>
      <c r="H50" s="23"/>
      <c r="I50" s="23"/>
      <c r="J50" s="23"/>
    </row>
    <row r="51" spans="1:10" ht="15.75" x14ac:dyDescent="0.25">
      <c r="A51" s="191"/>
      <c r="B51" s="208"/>
      <c r="C51" s="208"/>
      <c r="D51" s="208"/>
      <c r="E51" s="208"/>
      <c r="F51" s="23"/>
      <c r="G51" s="23"/>
      <c r="H51" s="23"/>
      <c r="I51" s="23"/>
      <c r="J51" s="23"/>
    </row>
    <row r="52" spans="1:10" ht="15.75" x14ac:dyDescent="0.25">
      <c r="A52" s="195"/>
      <c r="B52" s="208"/>
      <c r="C52" s="208"/>
      <c r="D52" s="208"/>
      <c r="E52" s="208"/>
      <c r="F52" s="23"/>
      <c r="G52" s="23"/>
      <c r="H52" s="23"/>
      <c r="I52" s="23"/>
      <c r="J52" s="23"/>
    </row>
    <row r="53" spans="1:10" ht="15.75" x14ac:dyDescent="0.25">
      <c r="A53" s="29"/>
      <c r="B53" s="27"/>
      <c r="C53" s="27"/>
      <c r="D53" s="27"/>
      <c r="E53" s="27"/>
      <c r="F53" s="28"/>
      <c r="G53" s="28"/>
      <c r="H53" s="28"/>
      <c r="I53" s="28"/>
      <c r="J53" s="28"/>
    </row>
    <row r="54" spans="1:10" ht="18" customHeight="1" x14ac:dyDescent="0.25">
      <c r="A54" s="206"/>
      <c r="B54" s="207"/>
      <c r="C54" s="207"/>
      <c r="D54" s="207"/>
      <c r="E54" s="207"/>
      <c r="F54" s="207"/>
      <c r="G54" s="207"/>
      <c r="H54" s="207"/>
      <c r="I54" s="207"/>
      <c r="J54" s="207"/>
    </row>
    <row r="55" spans="1:10" ht="15.75" x14ac:dyDescent="0.25">
      <c r="A55" s="29"/>
      <c r="B55" s="27"/>
      <c r="C55" s="27"/>
      <c r="D55" s="27"/>
      <c r="E55" s="27"/>
      <c r="F55" s="28"/>
      <c r="G55" s="28"/>
      <c r="H55" s="28"/>
      <c r="I55" s="28"/>
      <c r="J55" s="28"/>
    </row>
    <row r="56" spans="1:10" ht="15.75" x14ac:dyDescent="0.25">
      <c r="A56" s="20"/>
      <c r="B56" s="20"/>
      <c r="C56" s="20"/>
      <c r="D56" s="21"/>
      <c r="E56" s="22"/>
      <c r="F56" s="13"/>
      <c r="G56" s="13"/>
      <c r="H56" s="13"/>
      <c r="I56" s="13"/>
      <c r="J56" s="13"/>
    </row>
    <row r="57" spans="1:10" ht="15.75" x14ac:dyDescent="0.25">
      <c r="A57" s="209"/>
      <c r="B57" s="209"/>
      <c r="C57" s="209"/>
      <c r="D57" s="209"/>
      <c r="E57" s="209"/>
      <c r="F57" s="30"/>
      <c r="G57" s="30"/>
      <c r="H57" s="30"/>
      <c r="I57" s="30"/>
      <c r="J57" s="26"/>
    </row>
    <row r="58" spans="1:10" ht="30" customHeight="1" x14ac:dyDescent="0.25">
      <c r="A58" s="209"/>
      <c r="B58" s="209"/>
      <c r="C58" s="209"/>
      <c r="D58" s="209"/>
      <c r="E58" s="209"/>
      <c r="F58" s="30"/>
      <c r="G58" s="30"/>
      <c r="H58" s="30"/>
      <c r="I58" s="30"/>
      <c r="J58" s="26"/>
    </row>
    <row r="59" spans="1:10" ht="15.75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ht="15.75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15.75" x14ac:dyDescent="0.25">
      <c r="A61" s="210"/>
      <c r="B61" s="211"/>
      <c r="C61" s="211"/>
      <c r="D61" s="211"/>
      <c r="E61" s="211"/>
      <c r="F61" s="3"/>
      <c r="G61" s="3"/>
      <c r="H61" s="3"/>
      <c r="I61" s="3"/>
      <c r="J61" s="3"/>
    </row>
    <row r="62" spans="1:10" ht="15.75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5.7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5.7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5.7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5.7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5.7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</row>
  </sheetData>
  <mergeCells count="34">
    <mergeCell ref="A52:E52"/>
    <mergeCell ref="A54:J54"/>
    <mergeCell ref="A57:E57"/>
    <mergeCell ref="A58:E58"/>
    <mergeCell ref="A61:E61"/>
    <mergeCell ref="A44:E44"/>
    <mergeCell ref="A45:E45"/>
    <mergeCell ref="A47:J47"/>
    <mergeCell ref="A50:E50"/>
    <mergeCell ref="A51:E51"/>
    <mergeCell ref="A23:J23"/>
    <mergeCell ref="A30:E30"/>
    <mergeCell ref="A26:E26"/>
    <mergeCell ref="A27:E27"/>
    <mergeCell ref="A34:J34"/>
    <mergeCell ref="F33:J33"/>
    <mergeCell ref="A36:J36"/>
    <mergeCell ref="A39:E39"/>
    <mergeCell ref="A40:E40"/>
    <mergeCell ref="A41:E41"/>
    <mergeCell ref="A43:E43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57" orientation="portrait" r:id="rId1"/>
  <headerFooter>
    <oddHeader>&amp;CPRILOG 1</oddHeader>
    <oddFooter>&amp;L1.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view="pageLayout" zoomScaleNormal="100" workbookViewId="0">
      <selection activeCell="F46" sqref="F46"/>
    </sheetView>
  </sheetViews>
  <sheetFormatPr defaultRowHeight="15" x14ac:dyDescent="0.25"/>
  <cols>
    <col min="1" max="1" width="11" customWidth="1"/>
    <col min="2" max="2" width="13.7109375" customWidth="1"/>
    <col min="3" max="3" width="9" customWidth="1"/>
    <col min="4" max="4" width="39.42578125" customWidth="1"/>
    <col min="5" max="5" width="33.5703125" customWidth="1"/>
    <col min="6" max="6" width="24.140625" customWidth="1"/>
    <col min="7" max="7" width="15.85546875" customWidth="1"/>
    <col min="8" max="8" width="30.5703125" style="5" customWidth="1"/>
    <col min="9" max="9" width="28.85546875" customWidth="1"/>
  </cols>
  <sheetData>
    <row r="1" spans="1:12" ht="42" customHeight="1" x14ac:dyDescent="0.25">
      <c r="A1" s="212" t="s">
        <v>90</v>
      </c>
      <c r="B1" s="213"/>
      <c r="C1" s="213"/>
      <c r="D1" s="213"/>
      <c r="E1" s="213"/>
      <c r="F1" s="213"/>
      <c r="G1" s="213"/>
      <c r="H1" s="213"/>
      <c r="I1" s="213"/>
      <c r="J1" s="67"/>
    </row>
    <row r="2" spans="1:12" ht="18" customHeight="1" x14ac:dyDescent="0.25">
      <c r="A2" s="68"/>
      <c r="B2" s="68"/>
      <c r="C2" s="68"/>
      <c r="D2" s="68"/>
      <c r="E2" s="68"/>
      <c r="F2" s="68"/>
      <c r="G2" s="68"/>
      <c r="H2" s="69"/>
      <c r="I2" s="68"/>
      <c r="J2" s="65"/>
      <c r="L2" s="9"/>
    </row>
    <row r="3" spans="1:12" ht="20.25" x14ac:dyDescent="0.25">
      <c r="A3" s="214" t="s">
        <v>31</v>
      </c>
      <c r="B3" s="214"/>
      <c r="C3" s="214"/>
      <c r="D3" s="214"/>
      <c r="E3" s="214"/>
      <c r="F3" s="214"/>
      <c r="G3" s="214"/>
      <c r="H3" s="216"/>
      <c r="I3" s="216"/>
      <c r="J3" s="65"/>
    </row>
    <row r="4" spans="1:12" ht="20.25" x14ac:dyDescent="0.25">
      <c r="A4" s="68"/>
      <c r="B4" s="68"/>
      <c r="C4" s="68"/>
      <c r="D4" s="68"/>
      <c r="E4" s="68"/>
      <c r="F4" s="68"/>
      <c r="G4" s="68"/>
      <c r="H4" s="70"/>
      <c r="I4" s="71"/>
      <c r="J4" s="65"/>
    </row>
    <row r="5" spans="1:12" ht="18" customHeight="1" x14ac:dyDescent="0.3">
      <c r="A5" s="214" t="s">
        <v>13</v>
      </c>
      <c r="B5" s="217"/>
      <c r="C5" s="217"/>
      <c r="D5" s="217"/>
      <c r="E5" s="217"/>
      <c r="F5" s="217"/>
      <c r="G5" s="217"/>
      <c r="H5" s="217"/>
      <c r="I5" s="217"/>
      <c r="J5" s="65"/>
    </row>
    <row r="6" spans="1:12" ht="20.25" x14ac:dyDescent="0.25">
      <c r="A6" s="68"/>
      <c r="B6" s="68"/>
      <c r="C6" s="68"/>
      <c r="D6" s="68"/>
      <c r="E6" s="68"/>
      <c r="F6" s="68"/>
      <c r="G6" s="68"/>
      <c r="H6" s="70"/>
      <c r="I6" s="71"/>
      <c r="J6" s="65"/>
    </row>
    <row r="7" spans="1:12" ht="20.25" x14ac:dyDescent="0.25">
      <c r="A7" s="214" t="s">
        <v>1</v>
      </c>
      <c r="B7" s="215"/>
      <c r="C7" s="215"/>
      <c r="D7" s="215"/>
      <c r="E7" s="215"/>
      <c r="F7" s="215"/>
      <c r="G7" s="215"/>
      <c r="H7" s="215"/>
      <c r="I7" s="215"/>
      <c r="J7" s="65"/>
    </row>
    <row r="8" spans="1:12" ht="20.25" x14ac:dyDescent="0.25">
      <c r="A8" s="68"/>
      <c r="B8" s="68"/>
      <c r="C8" s="68"/>
      <c r="D8" s="68"/>
      <c r="E8" s="68"/>
      <c r="F8" s="68"/>
      <c r="G8" s="68"/>
      <c r="H8" s="70"/>
      <c r="I8" s="71"/>
      <c r="J8" s="65"/>
    </row>
    <row r="9" spans="1:12" ht="40.5" x14ac:dyDescent="0.25">
      <c r="A9" s="72" t="s">
        <v>14</v>
      </c>
      <c r="B9" s="73" t="s">
        <v>15</v>
      </c>
      <c r="C9" s="73" t="s">
        <v>16</v>
      </c>
      <c r="D9" s="73" t="s">
        <v>12</v>
      </c>
      <c r="E9" s="72" t="s">
        <v>87</v>
      </c>
      <c r="F9" s="72" t="s">
        <v>77</v>
      </c>
      <c r="G9" s="72" t="s">
        <v>79</v>
      </c>
      <c r="H9" s="74" t="s">
        <v>44</v>
      </c>
      <c r="I9" s="72" t="s">
        <v>86</v>
      </c>
      <c r="J9" s="65"/>
    </row>
    <row r="10" spans="1:12" ht="15.75" customHeight="1" x14ac:dyDescent="0.3">
      <c r="A10" s="75">
        <v>6</v>
      </c>
      <c r="B10" s="75"/>
      <c r="C10" s="75"/>
      <c r="D10" s="75" t="s">
        <v>17</v>
      </c>
      <c r="E10" s="76"/>
      <c r="F10" s="76"/>
      <c r="G10" s="76"/>
      <c r="H10" s="76"/>
      <c r="I10" s="76"/>
      <c r="J10" s="65"/>
    </row>
    <row r="11" spans="1:12" ht="60.75" x14ac:dyDescent="0.3">
      <c r="A11" s="75"/>
      <c r="B11" s="77">
        <v>63</v>
      </c>
      <c r="C11" s="77"/>
      <c r="D11" s="77" t="s">
        <v>45</v>
      </c>
      <c r="E11" s="76">
        <v>59350</v>
      </c>
      <c r="F11" s="76">
        <v>0</v>
      </c>
      <c r="G11" s="76">
        <f>E11+F11</f>
        <v>59350</v>
      </c>
      <c r="H11" s="76"/>
      <c r="I11" s="76"/>
      <c r="J11" s="65"/>
    </row>
    <row r="12" spans="1:12" ht="40.5" x14ac:dyDescent="0.3">
      <c r="A12" s="78"/>
      <c r="B12" s="78"/>
      <c r="C12" s="79">
        <v>53</v>
      </c>
      <c r="D12" s="80" t="s">
        <v>58</v>
      </c>
      <c r="E12" s="76">
        <v>14350</v>
      </c>
      <c r="F12" s="76">
        <f>F11</f>
        <v>0</v>
      </c>
      <c r="G12" s="76">
        <f>E12+F12</f>
        <v>14350</v>
      </c>
      <c r="H12" s="76"/>
      <c r="I12" s="76"/>
      <c r="J12" s="65"/>
    </row>
    <row r="13" spans="1:12" ht="40.5" x14ac:dyDescent="0.3">
      <c r="A13" s="78"/>
      <c r="B13" s="78"/>
      <c r="C13" s="79">
        <v>54</v>
      </c>
      <c r="D13" s="80" t="s">
        <v>92</v>
      </c>
      <c r="E13" s="76">
        <v>45000</v>
      </c>
      <c r="F13" s="76"/>
      <c r="G13" s="76">
        <f>E13+F13</f>
        <v>45000</v>
      </c>
      <c r="H13" s="76"/>
      <c r="I13" s="76"/>
      <c r="J13" s="65"/>
    </row>
    <row r="14" spans="1:12" ht="81" x14ac:dyDescent="0.3">
      <c r="A14" s="78"/>
      <c r="B14" s="78">
        <v>65</v>
      </c>
      <c r="C14" s="79"/>
      <c r="D14" s="80" t="s">
        <v>51</v>
      </c>
      <c r="E14" s="76">
        <v>76600</v>
      </c>
      <c r="F14" s="76">
        <v>72300</v>
      </c>
      <c r="G14" s="76">
        <f>E14+F14</f>
        <v>148900</v>
      </c>
      <c r="H14" s="76"/>
      <c r="I14" s="76"/>
      <c r="J14" s="65"/>
    </row>
    <row r="15" spans="1:12" ht="40.5" x14ac:dyDescent="0.3">
      <c r="A15" s="78"/>
      <c r="B15" s="78"/>
      <c r="C15" s="79">
        <v>43</v>
      </c>
      <c r="D15" s="80" t="s">
        <v>47</v>
      </c>
      <c r="E15" s="76">
        <f>E14</f>
        <v>76600</v>
      </c>
      <c r="F15" s="76">
        <f>F14</f>
        <v>72300</v>
      </c>
      <c r="G15" s="76">
        <f>G14</f>
        <v>148900</v>
      </c>
      <c r="H15" s="76"/>
      <c r="I15" s="76"/>
      <c r="J15" s="65"/>
    </row>
    <row r="16" spans="1:12" ht="60.75" x14ac:dyDescent="0.3">
      <c r="A16" s="78"/>
      <c r="B16" s="78">
        <v>66</v>
      </c>
      <c r="C16" s="79"/>
      <c r="D16" s="80" t="s">
        <v>52</v>
      </c>
      <c r="E16" s="76">
        <v>16310</v>
      </c>
      <c r="F16" s="76"/>
      <c r="G16" s="76">
        <f>E16+F16</f>
        <v>16310</v>
      </c>
      <c r="H16" s="76"/>
      <c r="I16" s="76"/>
      <c r="J16" s="65"/>
    </row>
    <row r="17" spans="1:10" ht="20.25" x14ac:dyDescent="0.3">
      <c r="A17" s="78"/>
      <c r="B17" s="81"/>
      <c r="C17" s="79">
        <v>31</v>
      </c>
      <c r="D17" s="79" t="s">
        <v>38</v>
      </c>
      <c r="E17" s="76">
        <f>E16</f>
        <v>16310</v>
      </c>
      <c r="F17" s="76">
        <f>F16</f>
        <v>0</v>
      </c>
      <c r="G17" s="76">
        <f>G16</f>
        <v>16310</v>
      </c>
      <c r="H17" s="76"/>
      <c r="I17" s="76"/>
      <c r="J17" s="65"/>
    </row>
    <row r="18" spans="1:10" ht="60.75" x14ac:dyDescent="0.3">
      <c r="A18" s="78"/>
      <c r="B18" s="78">
        <v>67</v>
      </c>
      <c r="C18" s="79"/>
      <c r="D18" s="77" t="s">
        <v>46</v>
      </c>
      <c r="E18" s="76">
        <v>659000</v>
      </c>
      <c r="F18" s="76"/>
      <c r="G18" s="76">
        <f>E18+F18</f>
        <v>659000</v>
      </c>
      <c r="H18" s="76"/>
      <c r="I18" s="76"/>
      <c r="J18" s="65"/>
    </row>
    <row r="19" spans="1:10" ht="20.25" x14ac:dyDescent="0.3">
      <c r="A19" s="78"/>
      <c r="B19" s="78"/>
      <c r="C19" s="79">
        <v>11</v>
      </c>
      <c r="D19" s="80" t="s">
        <v>18</v>
      </c>
      <c r="E19" s="76">
        <f>E18</f>
        <v>659000</v>
      </c>
      <c r="F19" s="76">
        <f>F18</f>
        <v>0</v>
      </c>
      <c r="G19" s="76">
        <f>E19+F19</f>
        <v>659000</v>
      </c>
      <c r="H19" s="76"/>
      <c r="I19" s="76"/>
      <c r="J19" s="65"/>
    </row>
    <row r="20" spans="1:10" ht="20.25" x14ac:dyDescent="0.3">
      <c r="A20" s="82"/>
      <c r="B20" s="169">
        <v>61</v>
      </c>
      <c r="C20" s="83"/>
      <c r="D20" s="170" t="s">
        <v>93</v>
      </c>
      <c r="E20" s="76">
        <v>2600</v>
      </c>
      <c r="F20" s="76"/>
      <c r="G20" s="76"/>
      <c r="H20" s="76"/>
      <c r="I20" s="76"/>
      <c r="J20" s="65"/>
    </row>
    <row r="21" spans="1:10" ht="20.25" x14ac:dyDescent="0.3">
      <c r="A21" s="77"/>
      <c r="B21" s="77"/>
      <c r="C21" s="171">
        <v>66</v>
      </c>
      <c r="D21" s="170" t="s">
        <v>94</v>
      </c>
      <c r="E21" s="76">
        <f>E20</f>
        <v>2600</v>
      </c>
      <c r="F21" s="76"/>
      <c r="G21" s="76"/>
      <c r="H21" s="76"/>
      <c r="I21" s="86"/>
      <c r="J21" s="65"/>
    </row>
    <row r="22" spans="1:10" ht="20.25" x14ac:dyDescent="0.3">
      <c r="A22" s="87"/>
      <c r="B22" s="87"/>
      <c r="C22" s="88"/>
      <c r="D22" s="88" t="s">
        <v>53</v>
      </c>
      <c r="E22" s="89">
        <f>E12+E13+E15+E17+E19+E21</f>
        <v>813860</v>
      </c>
      <c r="F22" s="89">
        <f>F12+F15+F17+F19</f>
        <v>72300</v>
      </c>
      <c r="G22" s="89">
        <f>G12+G15+G17+G19</f>
        <v>838560</v>
      </c>
      <c r="H22" s="89">
        <f>H12+H15+H17+H19</f>
        <v>0</v>
      </c>
      <c r="I22" s="90">
        <f>I12+I15+I17+I19</f>
        <v>0</v>
      </c>
      <c r="J22" s="65"/>
    </row>
    <row r="23" spans="1:10" ht="20.25" x14ac:dyDescent="0.3">
      <c r="A23" s="91"/>
      <c r="B23" s="91"/>
      <c r="C23" s="91"/>
      <c r="D23" s="91"/>
      <c r="E23" s="91"/>
      <c r="F23" s="91"/>
      <c r="G23" s="91"/>
      <c r="H23" s="92"/>
      <c r="I23" s="91"/>
      <c r="J23" s="65"/>
    </row>
    <row r="24" spans="1:10" ht="20.25" x14ac:dyDescent="0.3">
      <c r="A24" s="91"/>
      <c r="B24" s="91"/>
      <c r="C24" s="91"/>
      <c r="D24" s="218" t="s">
        <v>54</v>
      </c>
      <c r="E24" s="219"/>
      <c r="F24" s="219"/>
      <c r="G24" s="219"/>
      <c r="H24" s="219"/>
      <c r="I24" s="91"/>
      <c r="J24" s="65"/>
    </row>
    <row r="25" spans="1:10" ht="20.25" x14ac:dyDescent="0.3">
      <c r="A25" s="91"/>
      <c r="B25" s="91"/>
      <c r="C25" s="91"/>
      <c r="D25" s="91"/>
      <c r="E25" s="91"/>
      <c r="F25" s="91"/>
      <c r="G25" s="91"/>
      <c r="H25" s="92"/>
      <c r="I25" s="91"/>
      <c r="J25" s="65"/>
    </row>
    <row r="26" spans="1:10" ht="40.5" x14ac:dyDescent="0.25">
      <c r="A26" s="93" t="s">
        <v>14</v>
      </c>
      <c r="B26" s="94" t="s">
        <v>15</v>
      </c>
      <c r="C26" s="94" t="s">
        <v>16</v>
      </c>
      <c r="D26" s="94" t="s">
        <v>33</v>
      </c>
      <c r="E26" s="95" t="s">
        <v>87</v>
      </c>
      <c r="F26" s="72" t="s">
        <v>77</v>
      </c>
      <c r="G26" s="72" t="s">
        <v>79</v>
      </c>
      <c r="H26" s="96" t="s">
        <v>44</v>
      </c>
      <c r="I26" s="95" t="s">
        <v>44</v>
      </c>
      <c r="J26" s="65"/>
    </row>
    <row r="27" spans="1:10" s="4" customFormat="1" ht="20.25" x14ac:dyDescent="0.25">
      <c r="A27" s="97">
        <v>9</v>
      </c>
      <c r="B27" s="97"/>
      <c r="C27" s="97"/>
      <c r="D27" s="97" t="s">
        <v>55</v>
      </c>
      <c r="E27" s="98">
        <f t="shared" ref="E27:I28" si="0">E28</f>
        <v>1100</v>
      </c>
      <c r="F27" s="98">
        <f t="shared" si="0"/>
        <v>0</v>
      </c>
      <c r="G27" s="98">
        <f t="shared" si="0"/>
        <v>1100</v>
      </c>
      <c r="H27" s="98">
        <f t="shared" si="0"/>
        <v>0</v>
      </c>
      <c r="I27" s="98">
        <f t="shared" si="0"/>
        <v>0</v>
      </c>
      <c r="J27" s="66"/>
    </row>
    <row r="28" spans="1:10" s="4" customFormat="1" ht="20.25" x14ac:dyDescent="0.25">
      <c r="A28" s="97"/>
      <c r="B28" s="97">
        <v>92</v>
      </c>
      <c r="C28" s="97"/>
      <c r="D28" s="97" t="s">
        <v>56</v>
      </c>
      <c r="E28" s="98">
        <f t="shared" si="0"/>
        <v>1100</v>
      </c>
      <c r="F28" s="98">
        <f t="shared" si="0"/>
        <v>0</v>
      </c>
      <c r="G28" s="98">
        <f t="shared" si="0"/>
        <v>1100</v>
      </c>
      <c r="H28" s="98">
        <f t="shared" si="0"/>
        <v>0</v>
      </c>
      <c r="I28" s="98">
        <f t="shared" si="0"/>
        <v>0</v>
      </c>
      <c r="J28" s="66"/>
    </row>
    <row r="29" spans="1:10" s="4" customFormat="1" ht="40.5" x14ac:dyDescent="0.25">
      <c r="A29" s="97"/>
      <c r="B29" s="97"/>
      <c r="C29" s="99">
        <v>94</v>
      </c>
      <c r="D29" s="100" t="s">
        <v>57</v>
      </c>
      <c r="E29" s="101">
        <v>1100</v>
      </c>
      <c r="F29" s="101"/>
      <c r="G29" s="101">
        <f>E29+F29</f>
        <v>1100</v>
      </c>
      <c r="H29" s="101"/>
      <c r="I29" s="98"/>
      <c r="J29" s="66"/>
    </row>
    <row r="30" spans="1:10" s="4" customFormat="1" ht="20.25" x14ac:dyDescent="0.25">
      <c r="A30" s="102"/>
      <c r="B30" s="102"/>
      <c r="C30" s="102"/>
      <c r="D30" s="102"/>
      <c r="E30" s="103">
        <f>E22+E29</f>
        <v>814960</v>
      </c>
      <c r="F30" s="103">
        <f>F22+F29</f>
        <v>72300</v>
      </c>
      <c r="G30" s="103">
        <f>E30+F30</f>
        <v>887260</v>
      </c>
      <c r="H30" s="103">
        <f>H22+H29</f>
        <v>0</v>
      </c>
      <c r="I30" s="103">
        <f>I22+I29</f>
        <v>0</v>
      </c>
      <c r="J30" s="66"/>
    </row>
    <row r="31" spans="1:10" ht="20.25" x14ac:dyDescent="0.25">
      <c r="A31" s="214" t="s">
        <v>19</v>
      </c>
      <c r="B31" s="215"/>
      <c r="C31" s="215"/>
      <c r="D31" s="215"/>
      <c r="E31" s="215"/>
      <c r="F31" s="215"/>
      <c r="G31" s="215"/>
      <c r="H31" s="215"/>
      <c r="I31" s="215"/>
      <c r="J31" s="65"/>
    </row>
    <row r="32" spans="1:10" ht="20.25" x14ac:dyDescent="0.25">
      <c r="A32" s="68"/>
      <c r="B32" s="68"/>
      <c r="C32" s="68"/>
      <c r="D32" s="68"/>
      <c r="E32" s="68"/>
      <c r="F32" s="68"/>
      <c r="G32" s="68"/>
      <c r="H32" s="70"/>
      <c r="I32" s="71"/>
      <c r="J32" s="65"/>
    </row>
    <row r="33" spans="1:10" ht="40.5" x14ac:dyDescent="0.25">
      <c r="A33" s="93" t="s">
        <v>14</v>
      </c>
      <c r="B33" s="94" t="s">
        <v>15</v>
      </c>
      <c r="C33" s="94" t="s">
        <v>16</v>
      </c>
      <c r="D33" s="94" t="s">
        <v>20</v>
      </c>
      <c r="E33" s="93" t="s">
        <v>87</v>
      </c>
      <c r="F33" s="72" t="s">
        <v>77</v>
      </c>
      <c r="G33" s="72" t="s">
        <v>79</v>
      </c>
      <c r="H33" s="104" t="s">
        <v>44</v>
      </c>
      <c r="I33" s="93" t="s">
        <v>86</v>
      </c>
      <c r="J33" s="65"/>
    </row>
    <row r="34" spans="1:10" ht="30" customHeight="1" x14ac:dyDescent="0.3">
      <c r="A34" s="105">
        <v>3.4</v>
      </c>
      <c r="B34" s="105"/>
      <c r="C34" s="105"/>
      <c r="D34" s="105" t="s">
        <v>21</v>
      </c>
      <c r="E34" s="89">
        <f>E35+E38+E46+E49+E52+E57</f>
        <v>814960</v>
      </c>
      <c r="F34" s="89">
        <f>F35+F38+F46+F49+F52+F57</f>
        <v>72300</v>
      </c>
      <c r="G34" s="89">
        <f>G35+G38+G46+G49+G52+G57</f>
        <v>887260</v>
      </c>
      <c r="H34" s="89">
        <f>H35+H38+H46+H49+H52</f>
        <v>0</v>
      </c>
      <c r="I34" s="89">
        <f>I35+I38+I46+I49+I52</f>
        <v>0</v>
      </c>
      <c r="J34" s="65"/>
    </row>
    <row r="35" spans="1:10" ht="15.75" customHeight="1" x14ac:dyDescent="0.3">
      <c r="A35" s="106"/>
      <c r="B35" s="107">
        <v>31</v>
      </c>
      <c r="C35" s="107"/>
      <c r="D35" s="107" t="s">
        <v>22</v>
      </c>
      <c r="E35" s="108">
        <f>E36+E37</f>
        <v>542700</v>
      </c>
      <c r="F35" s="108">
        <f>F36+F37</f>
        <v>-2878</v>
      </c>
      <c r="G35" s="108">
        <f>G36+G37</f>
        <v>539822</v>
      </c>
      <c r="H35" s="108">
        <f>H36+H37</f>
        <v>0</v>
      </c>
      <c r="I35" s="108">
        <f>I36+I37</f>
        <v>0</v>
      </c>
      <c r="J35" s="65"/>
    </row>
    <row r="36" spans="1:10" ht="20.25" x14ac:dyDescent="0.3">
      <c r="A36" s="78"/>
      <c r="B36" s="78"/>
      <c r="C36" s="79">
        <v>11</v>
      </c>
      <c r="D36" s="79" t="s">
        <v>18</v>
      </c>
      <c r="E36" s="76">
        <v>541190</v>
      </c>
      <c r="F36" s="76">
        <v>-2878</v>
      </c>
      <c r="G36" s="76">
        <f>E36+F36</f>
        <v>538312</v>
      </c>
      <c r="H36" s="76"/>
      <c r="I36" s="76"/>
      <c r="J36" s="65"/>
    </row>
    <row r="37" spans="1:10" ht="20.25" x14ac:dyDescent="0.3">
      <c r="A37" s="78"/>
      <c r="B37" s="78"/>
      <c r="C37" s="79">
        <v>31</v>
      </c>
      <c r="D37" s="80" t="s">
        <v>38</v>
      </c>
      <c r="E37" s="76">
        <v>1510</v>
      </c>
      <c r="F37" s="76">
        <v>0</v>
      </c>
      <c r="G37" s="76">
        <f>E37+F37</f>
        <v>1510</v>
      </c>
      <c r="H37" s="76"/>
      <c r="I37" s="76"/>
      <c r="J37" s="65"/>
    </row>
    <row r="38" spans="1:10" ht="20.25" x14ac:dyDescent="0.3">
      <c r="A38" s="109"/>
      <c r="B38" s="109">
        <v>32</v>
      </c>
      <c r="C38" s="110"/>
      <c r="D38" s="109" t="s">
        <v>34</v>
      </c>
      <c r="E38" s="108">
        <f>E39+E40+E41+E45+E42+E43+E44</f>
        <v>269760</v>
      </c>
      <c r="F38" s="108">
        <f>F39+F40+F41+F45+F42+F43+F44</f>
        <v>74978</v>
      </c>
      <c r="G38" s="108">
        <f>G39+G40+G41+G45+G42+G43+G44</f>
        <v>344738</v>
      </c>
      <c r="H38" s="108">
        <f>H39+H40+H41+H45+H42</f>
        <v>0</v>
      </c>
      <c r="I38" s="108">
        <f>I39+I40+I41+I45+I42</f>
        <v>0</v>
      </c>
      <c r="J38" s="65"/>
    </row>
    <row r="39" spans="1:10" ht="20.25" x14ac:dyDescent="0.3">
      <c r="A39" s="78"/>
      <c r="B39" s="78"/>
      <c r="C39" s="79">
        <v>11</v>
      </c>
      <c r="D39" s="79" t="s">
        <v>18</v>
      </c>
      <c r="E39" s="76">
        <v>115310</v>
      </c>
      <c r="F39" s="76">
        <v>2878</v>
      </c>
      <c r="G39" s="76">
        <f>E39+F39</f>
        <v>118188</v>
      </c>
      <c r="H39" s="76"/>
      <c r="I39" s="76"/>
      <c r="J39" s="65"/>
    </row>
    <row r="40" spans="1:10" ht="20.25" x14ac:dyDescent="0.3">
      <c r="A40" s="78"/>
      <c r="B40" s="78"/>
      <c r="C40" s="79">
        <v>31</v>
      </c>
      <c r="D40" s="79" t="s">
        <v>38</v>
      </c>
      <c r="E40" s="76">
        <v>14800</v>
      </c>
      <c r="F40" s="76"/>
      <c r="G40" s="76">
        <f t="shared" ref="G40:G45" si="1">E40+F40</f>
        <v>14800</v>
      </c>
      <c r="H40" s="76"/>
      <c r="I40" s="76"/>
      <c r="J40" s="65"/>
    </row>
    <row r="41" spans="1:10" ht="40.5" x14ac:dyDescent="0.3">
      <c r="A41" s="78"/>
      <c r="B41" s="81"/>
      <c r="C41" s="79">
        <v>43</v>
      </c>
      <c r="D41" s="80" t="s">
        <v>47</v>
      </c>
      <c r="E41" s="76">
        <v>76600</v>
      </c>
      <c r="F41" s="76">
        <v>72100</v>
      </c>
      <c r="G41" s="76">
        <f t="shared" si="1"/>
        <v>148700</v>
      </c>
      <c r="H41" s="76"/>
      <c r="I41" s="76"/>
      <c r="J41" s="65"/>
    </row>
    <row r="42" spans="1:10" ht="40.5" x14ac:dyDescent="0.3">
      <c r="A42" s="78"/>
      <c r="B42" s="81"/>
      <c r="C42" s="79">
        <v>53</v>
      </c>
      <c r="D42" s="80" t="s">
        <v>58</v>
      </c>
      <c r="E42" s="76">
        <v>14350</v>
      </c>
      <c r="F42" s="76">
        <v>0</v>
      </c>
      <c r="G42" s="76">
        <f t="shared" si="1"/>
        <v>14350</v>
      </c>
      <c r="H42" s="76"/>
      <c r="I42" s="76"/>
      <c r="J42" s="65"/>
    </row>
    <row r="43" spans="1:10" ht="40.5" x14ac:dyDescent="0.3">
      <c r="A43" s="78"/>
      <c r="B43" s="81"/>
      <c r="C43" s="79">
        <v>54</v>
      </c>
      <c r="D43" s="80" t="s">
        <v>92</v>
      </c>
      <c r="E43" s="76">
        <v>45000</v>
      </c>
      <c r="F43" s="76">
        <v>0</v>
      </c>
      <c r="G43" s="76">
        <f t="shared" si="1"/>
        <v>45000</v>
      </c>
      <c r="H43" s="76"/>
      <c r="I43" s="76"/>
      <c r="J43" s="65"/>
    </row>
    <row r="44" spans="1:10" ht="20.25" x14ac:dyDescent="0.3">
      <c r="A44" s="78"/>
      <c r="B44" s="81"/>
      <c r="C44" s="79">
        <v>61</v>
      </c>
      <c r="D44" s="80" t="s">
        <v>93</v>
      </c>
      <c r="E44" s="76">
        <v>2600</v>
      </c>
      <c r="F44" s="76">
        <v>0</v>
      </c>
      <c r="G44" s="76">
        <f t="shared" si="1"/>
        <v>2600</v>
      </c>
      <c r="H44" s="76"/>
      <c r="I44" s="76"/>
      <c r="J44" s="65"/>
    </row>
    <row r="45" spans="1:10" ht="40.5" x14ac:dyDescent="0.3">
      <c r="A45" s="111"/>
      <c r="B45" s="112"/>
      <c r="C45" s="113">
        <v>94</v>
      </c>
      <c r="D45" s="114" t="s">
        <v>61</v>
      </c>
      <c r="E45" s="115">
        <v>1100</v>
      </c>
      <c r="F45" s="115">
        <v>0</v>
      </c>
      <c r="G45" s="115">
        <f t="shared" si="1"/>
        <v>1100</v>
      </c>
      <c r="H45" s="115">
        <v>0</v>
      </c>
      <c r="I45" s="115">
        <v>0</v>
      </c>
      <c r="J45" s="65"/>
    </row>
    <row r="46" spans="1:10" ht="20.25" x14ac:dyDescent="0.3">
      <c r="A46" s="109"/>
      <c r="B46" s="109">
        <v>34</v>
      </c>
      <c r="C46" s="110"/>
      <c r="D46" s="116" t="s">
        <v>59</v>
      </c>
      <c r="E46" s="108">
        <f>E47+E48</f>
        <v>2500</v>
      </c>
      <c r="F46" s="108">
        <f>F47+F48</f>
        <v>0</v>
      </c>
      <c r="G46" s="108">
        <f>F46+E46</f>
        <v>2500</v>
      </c>
      <c r="H46" s="108">
        <f>H47+H48</f>
        <v>0</v>
      </c>
      <c r="I46" s="108">
        <f>I47+I48</f>
        <v>0</v>
      </c>
      <c r="J46" s="65"/>
    </row>
    <row r="47" spans="1:10" ht="20.25" x14ac:dyDescent="0.3">
      <c r="A47" s="78"/>
      <c r="B47" s="81"/>
      <c r="C47" s="79">
        <v>11</v>
      </c>
      <c r="D47" s="78" t="s">
        <v>18</v>
      </c>
      <c r="E47" s="76">
        <v>2500</v>
      </c>
      <c r="F47" s="76">
        <v>0</v>
      </c>
      <c r="G47" s="108">
        <f t="shared" ref="G47:G48" si="2">F47+E47</f>
        <v>2500</v>
      </c>
      <c r="H47" s="76"/>
      <c r="I47" s="76"/>
      <c r="J47" s="65"/>
    </row>
    <row r="48" spans="1:10" ht="40.5" x14ac:dyDescent="0.3">
      <c r="A48" s="78"/>
      <c r="B48" s="81"/>
      <c r="C48" s="79">
        <v>43</v>
      </c>
      <c r="D48" s="80" t="s">
        <v>47</v>
      </c>
      <c r="E48" s="76">
        <v>0</v>
      </c>
      <c r="F48" s="76">
        <v>0</v>
      </c>
      <c r="G48" s="108">
        <f t="shared" si="2"/>
        <v>0</v>
      </c>
      <c r="H48" s="76"/>
      <c r="I48" s="76"/>
      <c r="J48" s="65"/>
    </row>
    <row r="49" spans="1:10" ht="60.75" x14ac:dyDescent="0.3">
      <c r="A49" s="109"/>
      <c r="B49" s="109">
        <v>37</v>
      </c>
      <c r="C49" s="110"/>
      <c r="D49" s="117" t="s">
        <v>60</v>
      </c>
      <c r="E49" s="108">
        <f>E50</f>
        <v>0</v>
      </c>
      <c r="F49" s="108">
        <f>F50</f>
        <v>0</v>
      </c>
      <c r="G49" s="108">
        <f>G50</f>
        <v>0</v>
      </c>
      <c r="H49" s="108">
        <f>H50</f>
        <v>0</v>
      </c>
      <c r="I49" s="108">
        <f>I50</f>
        <v>0</v>
      </c>
      <c r="J49" s="65"/>
    </row>
    <row r="50" spans="1:10" ht="40.5" x14ac:dyDescent="0.3">
      <c r="A50" s="78"/>
      <c r="B50" s="81"/>
      <c r="C50" s="79">
        <v>43</v>
      </c>
      <c r="D50" s="80" t="s">
        <v>47</v>
      </c>
      <c r="E50" s="76">
        <v>0</v>
      </c>
      <c r="F50" s="76">
        <v>0</v>
      </c>
      <c r="G50" s="108">
        <f>E50+F50</f>
        <v>0</v>
      </c>
      <c r="H50" s="76"/>
      <c r="I50" s="76"/>
      <c r="J50" s="65"/>
    </row>
    <row r="51" spans="1:10" ht="40.5" x14ac:dyDescent="0.3">
      <c r="A51" s="82">
        <v>4</v>
      </c>
      <c r="B51" s="83"/>
      <c r="C51" s="83"/>
      <c r="D51" s="84" t="s">
        <v>23</v>
      </c>
      <c r="E51" s="118">
        <f>E52</f>
        <v>0</v>
      </c>
      <c r="F51" s="76">
        <f>F52</f>
        <v>200</v>
      </c>
      <c r="G51" s="108">
        <f>G52+G53+G54+G55+G59</f>
        <v>400</v>
      </c>
      <c r="H51" s="76"/>
      <c r="I51" s="76"/>
      <c r="J51" s="65"/>
    </row>
    <row r="52" spans="1:10" ht="60.75" x14ac:dyDescent="0.3">
      <c r="A52" s="107"/>
      <c r="B52" s="107">
        <v>42</v>
      </c>
      <c r="C52" s="107"/>
      <c r="D52" s="119" t="s">
        <v>48</v>
      </c>
      <c r="E52" s="108">
        <f>E53+E54+E55+E56+E60</f>
        <v>0</v>
      </c>
      <c r="F52" s="108">
        <f>F53+F54+F55+F56+F60</f>
        <v>200</v>
      </c>
      <c r="G52" s="108">
        <f>G53+G54+G55+G56+G60</f>
        <v>200</v>
      </c>
      <c r="H52" s="108">
        <f>H53+H54+H55+H56+H60</f>
        <v>0</v>
      </c>
      <c r="I52" s="108">
        <f>I53+I54+I55+I56+I60</f>
        <v>0</v>
      </c>
      <c r="J52" s="65"/>
    </row>
    <row r="53" spans="1:10" ht="20.25" x14ac:dyDescent="0.3">
      <c r="A53" s="77"/>
      <c r="B53" s="77"/>
      <c r="C53" s="79">
        <v>11</v>
      </c>
      <c r="D53" s="79" t="s">
        <v>18</v>
      </c>
      <c r="E53" s="76">
        <v>0</v>
      </c>
      <c r="F53" s="76">
        <v>0</v>
      </c>
      <c r="G53" s="76">
        <f>E53+F53</f>
        <v>0</v>
      </c>
      <c r="H53" s="76">
        <v>0</v>
      </c>
      <c r="I53" s="86">
        <v>0</v>
      </c>
      <c r="J53" s="65"/>
    </row>
    <row r="54" spans="1:10" ht="20.25" x14ac:dyDescent="0.3">
      <c r="A54" s="77"/>
      <c r="B54" s="77"/>
      <c r="C54" s="79">
        <v>31</v>
      </c>
      <c r="D54" s="79" t="s">
        <v>38</v>
      </c>
      <c r="E54" s="76"/>
      <c r="F54" s="76">
        <v>0</v>
      </c>
      <c r="G54" s="76">
        <f t="shared" ref="G54:G55" si="3">E54+F54</f>
        <v>0</v>
      </c>
      <c r="H54" s="76">
        <v>0</v>
      </c>
      <c r="I54" s="86">
        <v>0</v>
      </c>
      <c r="J54" s="65"/>
    </row>
    <row r="55" spans="1:10" ht="40.5" x14ac:dyDescent="0.3">
      <c r="A55" s="120"/>
      <c r="B55" s="120"/>
      <c r="C55" s="121">
        <v>43</v>
      </c>
      <c r="D55" s="80" t="s">
        <v>47</v>
      </c>
      <c r="E55" s="120">
        <v>0</v>
      </c>
      <c r="F55" s="120">
        <v>200</v>
      </c>
      <c r="G55" s="76">
        <f t="shared" si="3"/>
        <v>200</v>
      </c>
      <c r="H55" s="122">
        <v>0</v>
      </c>
      <c r="I55" s="120">
        <v>0</v>
      </c>
      <c r="J55" s="65"/>
    </row>
    <row r="56" spans="1:10" ht="40.5" x14ac:dyDescent="0.3">
      <c r="A56" s="123"/>
      <c r="B56" s="123"/>
      <c r="C56" s="124">
        <v>94</v>
      </c>
      <c r="D56" s="114" t="s">
        <v>61</v>
      </c>
      <c r="E56" s="125">
        <v>0</v>
      </c>
      <c r="F56" s="125"/>
      <c r="G56" s="115">
        <v>0</v>
      </c>
      <c r="H56" s="125"/>
      <c r="I56" s="125"/>
      <c r="J56" s="65"/>
    </row>
    <row r="57" spans="1:10" ht="60.75" x14ac:dyDescent="0.3">
      <c r="A57" s="126"/>
      <c r="B57" s="127">
        <v>45</v>
      </c>
      <c r="C57" s="128"/>
      <c r="D57" s="116" t="s">
        <v>80</v>
      </c>
      <c r="E57" s="129">
        <f>E58</f>
        <v>0</v>
      </c>
      <c r="F57" s="130">
        <f>F58</f>
        <v>0</v>
      </c>
      <c r="G57" s="130">
        <f>G58</f>
        <v>0</v>
      </c>
      <c r="H57" s="129"/>
      <c r="I57" s="129"/>
      <c r="J57" s="65"/>
    </row>
    <row r="58" spans="1:10" ht="40.5" x14ac:dyDescent="0.3">
      <c r="A58" s="123"/>
      <c r="B58" s="131"/>
      <c r="C58" s="124">
        <v>94</v>
      </c>
      <c r="D58" s="114" t="s">
        <v>61</v>
      </c>
      <c r="E58" s="125"/>
      <c r="F58" s="125"/>
      <c r="G58" s="125">
        <f>E58+F58</f>
        <v>0</v>
      </c>
      <c r="H58" s="125"/>
      <c r="I58" s="125"/>
      <c r="J58" s="65"/>
    </row>
    <row r="59" spans="1:10" ht="20.25" x14ac:dyDescent="0.3">
      <c r="A59" s="123"/>
      <c r="B59" s="131"/>
      <c r="C59" s="124"/>
      <c r="D59" s="114"/>
      <c r="E59" s="125"/>
      <c r="F59" s="125"/>
      <c r="G59" s="125"/>
      <c r="H59" s="125"/>
      <c r="I59" s="125"/>
      <c r="J59" s="65"/>
    </row>
    <row r="60" spans="1:10" ht="20.25" x14ac:dyDescent="0.3">
      <c r="A60" s="132"/>
      <c r="B60" s="132"/>
      <c r="C60" s="133">
        <v>93</v>
      </c>
      <c r="D60" s="132" t="s">
        <v>62</v>
      </c>
      <c r="E60" s="132">
        <v>0</v>
      </c>
      <c r="F60" s="132">
        <v>0</v>
      </c>
      <c r="G60" s="132">
        <v>0</v>
      </c>
      <c r="H60" s="134">
        <v>0</v>
      </c>
      <c r="I60" s="134">
        <v>0</v>
      </c>
      <c r="J60" s="65"/>
    </row>
    <row r="61" spans="1:10" ht="15.75" x14ac:dyDescent="0.25">
      <c r="A61" s="6"/>
      <c r="B61" s="15"/>
      <c r="C61" s="6"/>
      <c r="D61" s="11"/>
      <c r="E61" s="6"/>
      <c r="F61" s="6"/>
      <c r="G61" s="6"/>
      <c r="H61" s="8"/>
      <c r="I61" s="6"/>
      <c r="J61" s="6"/>
    </row>
    <row r="62" spans="1:10" ht="15.75" x14ac:dyDescent="0.25">
      <c r="A62" s="6"/>
      <c r="B62" s="6"/>
      <c r="C62" s="6"/>
      <c r="D62" s="6"/>
      <c r="E62" s="6"/>
      <c r="F62" s="6"/>
      <c r="G62" s="6"/>
      <c r="H62" s="8"/>
      <c r="I62" s="6"/>
      <c r="J62" s="6"/>
    </row>
    <row r="63" spans="1:10" ht="15.75" x14ac:dyDescent="0.25">
      <c r="A63" s="6"/>
      <c r="B63" s="6"/>
      <c r="C63" s="6"/>
      <c r="D63" s="6"/>
      <c r="E63" s="6"/>
      <c r="F63" s="6"/>
      <c r="G63" s="6"/>
      <c r="H63" s="8"/>
      <c r="I63" s="6"/>
      <c r="J63" s="6"/>
    </row>
  </sheetData>
  <mergeCells count="6">
    <mergeCell ref="A1:I1"/>
    <mergeCell ref="A7:I7"/>
    <mergeCell ref="A31:I31"/>
    <mergeCell ref="A3:I3"/>
    <mergeCell ref="A5:I5"/>
    <mergeCell ref="D24:H24"/>
  </mergeCells>
  <pageMargins left="0.7" right="0.7" top="0.75" bottom="0.75" header="0.3" footer="0.3"/>
  <pageSetup paperSize="9" scale="40" orientation="portrait" r:id="rId1"/>
  <headerFooter>
    <oddHeader>&amp;LPRILOG 1</oddHeader>
    <oddFooter>&amp;L2 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Layout" zoomScaleNormal="100" workbookViewId="0">
      <selection activeCell="A7" sqref="A7:F7"/>
    </sheetView>
  </sheetViews>
  <sheetFormatPr defaultRowHeight="15" x14ac:dyDescent="0.25"/>
  <cols>
    <col min="1" max="1" width="44.85546875" customWidth="1"/>
    <col min="2" max="2" width="39.42578125" customWidth="1"/>
    <col min="3" max="3" width="28.85546875" customWidth="1"/>
    <col min="4" max="4" width="27.140625" customWidth="1"/>
    <col min="5" max="5" width="39.85546875" customWidth="1"/>
    <col min="6" max="6" width="34.85546875" customWidth="1"/>
  </cols>
  <sheetData>
    <row r="1" spans="1:10" ht="42" customHeight="1" x14ac:dyDescent="0.25">
      <c r="A1" s="212" t="s">
        <v>101</v>
      </c>
      <c r="B1" s="213"/>
      <c r="C1" s="213"/>
      <c r="D1" s="213"/>
      <c r="E1" s="213"/>
      <c r="F1" s="213"/>
      <c r="G1" s="32"/>
      <c r="H1" s="32"/>
      <c r="I1" s="32"/>
      <c r="J1" s="32"/>
    </row>
    <row r="2" spans="1:10" ht="18" customHeight="1" x14ac:dyDescent="0.25">
      <c r="A2" s="68"/>
      <c r="B2" s="68"/>
      <c r="C2" s="68"/>
      <c r="D2" s="68"/>
      <c r="E2" s="68"/>
      <c r="F2" s="68"/>
    </row>
    <row r="3" spans="1:10" ht="20.25" x14ac:dyDescent="0.25">
      <c r="A3" s="214" t="s">
        <v>31</v>
      </c>
      <c r="B3" s="214"/>
      <c r="C3" s="214"/>
      <c r="D3" s="214"/>
      <c r="E3" s="216"/>
      <c r="F3" s="216"/>
    </row>
    <row r="4" spans="1:10" ht="20.25" x14ac:dyDescent="0.25">
      <c r="A4" s="68"/>
      <c r="B4" s="68"/>
      <c r="C4" s="68"/>
      <c r="D4" s="68"/>
      <c r="E4" s="71"/>
      <c r="F4" s="71"/>
    </row>
    <row r="5" spans="1:10" ht="18" customHeight="1" x14ac:dyDescent="0.35">
      <c r="A5" s="214" t="s">
        <v>13</v>
      </c>
      <c r="B5" s="220"/>
      <c r="C5" s="220"/>
      <c r="D5" s="220"/>
      <c r="E5" s="220"/>
      <c r="F5" s="220"/>
    </row>
    <row r="6" spans="1:10" ht="20.25" x14ac:dyDescent="0.25">
      <c r="A6" s="68"/>
      <c r="B6" s="68"/>
      <c r="C6" s="68"/>
      <c r="D6" s="68"/>
      <c r="E6" s="71"/>
      <c r="F6" s="71"/>
    </row>
    <row r="7" spans="1:10" ht="21" x14ac:dyDescent="0.25">
      <c r="A7" s="214" t="s">
        <v>24</v>
      </c>
      <c r="B7" s="221"/>
      <c r="C7" s="221"/>
      <c r="D7" s="221"/>
      <c r="E7" s="221"/>
      <c r="F7" s="221"/>
    </row>
    <row r="8" spans="1:10" ht="20.25" x14ac:dyDescent="0.25">
      <c r="A8" s="68"/>
      <c r="B8" s="68"/>
      <c r="C8" s="68"/>
      <c r="D8" s="68"/>
      <c r="E8" s="71"/>
      <c r="F8" s="71"/>
    </row>
    <row r="9" spans="1:10" ht="40.5" x14ac:dyDescent="0.25">
      <c r="A9" s="72" t="s">
        <v>25</v>
      </c>
      <c r="B9" s="72" t="s">
        <v>87</v>
      </c>
      <c r="C9" s="72" t="s">
        <v>84</v>
      </c>
      <c r="D9" s="72" t="s">
        <v>88</v>
      </c>
      <c r="E9" s="72" t="s">
        <v>44</v>
      </c>
      <c r="F9" s="72" t="s">
        <v>86</v>
      </c>
    </row>
    <row r="10" spans="1:10" ht="27" customHeight="1" x14ac:dyDescent="0.3">
      <c r="A10" s="75" t="s">
        <v>26</v>
      </c>
      <c r="B10" s="76"/>
      <c r="C10" s="76"/>
      <c r="D10" s="76"/>
      <c r="E10" s="76"/>
      <c r="F10" s="76"/>
    </row>
    <row r="11" spans="1:10" ht="41.25" customHeight="1" x14ac:dyDescent="0.3">
      <c r="A11" s="75" t="s">
        <v>63</v>
      </c>
      <c r="B11" s="76">
        <v>814960</v>
      </c>
      <c r="C11" s="76">
        <v>72300</v>
      </c>
      <c r="D11" s="76">
        <f>C11+B11</f>
        <v>887260</v>
      </c>
      <c r="E11" s="76"/>
      <c r="F11" s="76"/>
    </row>
    <row r="12" spans="1:10" ht="21" x14ac:dyDescent="0.35">
      <c r="A12" s="135"/>
      <c r="B12" s="135"/>
      <c r="C12" s="135"/>
      <c r="D12" s="135"/>
      <c r="E12" s="135"/>
      <c r="F12" s="135"/>
    </row>
    <row r="13" spans="1:10" ht="21" x14ac:dyDescent="0.35">
      <c r="A13" s="135"/>
      <c r="B13" s="135"/>
      <c r="C13" s="135"/>
      <c r="D13" s="135"/>
      <c r="E13" s="135"/>
      <c r="F13" s="135"/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34" orientation="portrait" r:id="rId1"/>
  <headerFooter>
    <oddHeader>&amp;LPRILOG 1</oddHeader>
    <oddFooter>&amp;L3.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Layout" zoomScaleNormal="100" workbookViewId="0">
      <selection activeCell="D8" sqref="D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12" ht="42" customHeight="1" x14ac:dyDescent="0.25">
      <c r="A1" s="212" t="s">
        <v>91</v>
      </c>
      <c r="B1" s="212"/>
      <c r="C1" s="212"/>
      <c r="D1" s="212"/>
      <c r="E1" s="212"/>
      <c r="F1" s="212"/>
      <c r="G1" s="212"/>
      <c r="H1" s="212"/>
    </row>
    <row r="2" spans="1:12" ht="18" customHeight="1" x14ac:dyDescent="0.35">
      <c r="A2" s="68"/>
      <c r="B2" s="68"/>
      <c r="C2" s="68"/>
      <c r="D2" s="68"/>
      <c r="E2" s="68"/>
      <c r="F2" s="68"/>
      <c r="G2" s="68"/>
      <c r="H2" s="135"/>
    </row>
    <row r="3" spans="1:12" ht="21" x14ac:dyDescent="0.35">
      <c r="A3" s="214" t="s">
        <v>31</v>
      </c>
      <c r="B3" s="214"/>
      <c r="C3" s="214"/>
      <c r="D3" s="214"/>
      <c r="E3" s="214"/>
      <c r="F3" s="216"/>
      <c r="G3" s="216"/>
      <c r="H3" s="135"/>
    </row>
    <row r="4" spans="1:12" ht="21" x14ac:dyDescent="0.35">
      <c r="A4" s="68"/>
      <c r="B4" s="68"/>
      <c r="C4" s="68"/>
      <c r="D4" s="68"/>
      <c r="E4" s="68"/>
      <c r="F4" s="71"/>
      <c r="G4" s="71"/>
      <c r="H4" s="135"/>
    </row>
    <row r="5" spans="1:12" ht="18" customHeight="1" x14ac:dyDescent="0.35">
      <c r="A5" s="214" t="s">
        <v>27</v>
      </c>
      <c r="B5" s="220"/>
      <c r="C5" s="220"/>
      <c r="D5" s="220"/>
      <c r="E5" s="220"/>
      <c r="F5" s="220"/>
      <c r="G5" s="220"/>
      <c r="H5" s="135"/>
    </row>
    <row r="6" spans="1:12" ht="21" x14ac:dyDescent="0.35">
      <c r="A6" s="68"/>
      <c r="B6" s="68"/>
      <c r="C6" s="68"/>
      <c r="D6" s="68"/>
      <c r="E6" s="68"/>
      <c r="F6" s="71"/>
      <c r="G6" s="71"/>
      <c r="H6" s="135"/>
    </row>
    <row r="7" spans="1:12" ht="40.5" x14ac:dyDescent="0.35">
      <c r="A7" s="72" t="s">
        <v>14</v>
      </c>
      <c r="B7" s="73" t="s">
        <v>15</v>
      </c>
      <c r="C7" s="73" t="s">
        <v>16</v>
      </c>
      <c r="D7" s="73" t="s">
        <v>50</v>
      </c>
      <c r="E7" s="72" t="s">
        <v>42</v>
      </c>
      <c r="F7" s="72" t="s">
        <v>43</v>
      </c>
      <c r="G7" s="72" t="s">
        <v>44</v>
      </c>
      <c r="H7" s="135"/>
    </row>
    <row r="8" spans="1:12" ht="81" x14ac:dyDescent="0.35">
      <c r="A8" s="75">
        <v>8</v>
      </c>
      <c r="B8" s="75"/>
      <c r="C8" s="75"/>
      <c r="D8" s="75" t="s">
        <v>28</v>
      </c>
      <c r="E8" s="76">
        <v>0</v>
      </c>
      <c r="F8" s="76">
        <v>0</v>
      </c>
      <c r="G8" s="76">
        <v>0</v>
      </c>
      <c r="H8" s="135"/>
    </row>
    <row r="9" spans="1:12" ht="40.5" x14ac:dyDescent="0.35">
      <c r="A9" s="75"/>
      <c r="B9" s="77">
        <v>84</v>
      </c>
      <c r="C9" s="77"/>
      <c r="D9" s="77" t="s">
        <v>35</v>
      </c>
      <c r="E9" s="76">
        <v>0</v>
      </c>
      <c r="F9" s="76">
        <v>0</v>
      </c>
      <c r="G9" s="76">
        <v>0</v>
      </c>
      <c r="H9" s="135"/>
    </row>
    <row r="10" spans="1:12" ht="60.75" x14ac:dyDescent="0.35">
      <c r="A10" s="78"/>
      <c r="B10" s="78"/>
      <c r="C10" s="79">
        <v>81</v>
      </c>
      <c r="D10" s="80" t="s">
        <v>36</v>
      </c>
      <c r="E10" s="76">
        <v>0</v>
      </c>
      <c r="F10" s="76">
        <v>0</v>
      </c>
      <c r="G10" s="76">
        <v>0</v>
      </c>
      <c r="H10" s="135"/>
    </row>
    <row r="11" spans="1:12" ht="81" x14ac:dyDescent="0.35">
      <c r="A11" s="82">
        <v>5</v>
      </c>
      <c r="B11" s="83"/>
      <c r="C11" s="83"/>
      <c r="D11" s="84" t="s">
        <v>29</v>
      </c>
      <c r="E11" s="76">
        <v>0</v>
      </c>
      <c r="F11" s="76">
        <v>0</v>
      </c>
      <c r="G11" s="76">
        <v>0</v>
      </c>
      <c r="H11" s="135"/>
      <c r="L11" s="91"/>
    </row>
    <row r="12" spans="1:12" ht="81" x14ac:dyDescent="0.35">
      <c r="A12" s="77"/>
      <c r="B12" s="77">
        <v>54</v>
      </c>
      <c r="C12" s="77"/>
      <c r="D12" s="85" t="s">
        <v>37</v>
      </c>
      <c r="E12" s="76">
        <v>0</v>
      </c>
      <c r="F12" s="76">
        <v>0</v>
      </c>
      <c r="G12" s="76">
        <v>0</v>
      </c>
      <c r="H12" s="135"/>
    </row>
    <row r="13" spans="1:12" ht="21" x14ac:dyDescent="0.35">
      <c r="A13" s="77"/>
      <c r="B13" s="77"/>
      <c r="C13" s="79">
        <v>11</v>
      </c>
      <c r="D13" s="79" t="s">
        <v>18</v>
      </c>
      <c r="E13" s="76">
        <v>0</v>
      </c>
      <c r="F13" s="76">
        <v>0</v>
      </c>
      <c r="G13" s="76">
        <v>0</v>
      </c>
      <c r="H13" s="135"/>
    </row>
    <row r="14" spans="1:12" ht="21" x14ac:dyDescent="0.35">
      <c r="A14" s="77"/>
      <c r="B14" s="77"/>
      <c r="C14" s="79">
        <v>31</v>
      </c>
      <c r="D14" s="79" t="s">
        <v>38</v>
      </c>
      <c r="E14" s="76">
        <v>0</v>
      </c>
      <c r="F14" s="76">
        <v>0</v>
      </c>
      <c r="G14" s="76">
        <v>0</v>
      </c>
      <c r="H14" s="135"/>
    </row>
    <row r="15" spans="1:12" ht="21" x14ac:dyDescent="0.35">
      <c r="A15" s="135"/>
      <c r="B15" s="135"/>
      <c r="C15" s="135"/>
      <c r="D15" s="135"/>
      <c r="E15" s="135"/>
      <c r="F15" s="135"/>
      <c r="G15" s="135"/>
      <c r="H15" s="135"/>
    </row>
  </sheetData>
  <mergeCells count="3">
    <mergeCell ref="A3:G3"/>
    <mergeCell ref="A5:G5"/>
    <mergeCell ref="A1:H1"/>
  </mergeCells>
  <pageMargins left="0.7" right="0.7" top="0.75" bottom="0.75" header="0.3" footer="0.3"/>
  <pageSetup paperSize="9" scale="66" orientation="portrait" r:id="rId1"/>
  <headerFooter>
    <oddHeader>&amp;LPRILOG 1</oddHeader>
    <oddFooter>&amp;L4.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view="pageLayout" zoomScaleNormal="100" workbookViewId="0">
      <selection activeCell="H9" sqref="H9"/>
    </sheetView>
  </sheetViews>
  <sheetFormatPr defaultRowHeight="15" x14ac:dyDescent="0.25"/>
  <cols>
    <col min="1" max="1" width="10.7109375" customWidth="1"/>
    <col min="2" max="2" width="10.28515625" customWidth="1"/>
    <col min="3" max="3" width="11" customWidth="1"/>
    <col min="4" max="4" width="34" customWidth="1"/>
    <col min="5" max="5" width="28.7109375" customWidth="1"/>
    <col min="6" max="6" width="26.5703125" customWidth="1"/>
    <col min="7" max="7" width="17" customWidth="1"/>
    <col min="8" max="8" width="28.85546875" customWidth="1"/>
    <col min="9" max="9" width="32.42578125" customWidth="1"/>
  </cols>
  <sheetData>
    <row r="1" spans="1:10" ht="42" customHeight="1" x14ac:dyDescent="0.25">
      <c r="A1" s="212" t="s">
        <v>100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21" x14ac:dyDescent="0.35">
      <c r="A2" s="68"/>
      <c r="B2" s="68"/>
      <c r="C2" s="68"/>
      <c r="D2" s="68"/>
      <c r="E2" s="68"/>
      <c r="F2" s="68"/>
      <c r="G2" s="68"/>
      <c r="H2" s="71"/>
      <c r="I2" s="71"/>
      <c r="J2" s="135"/>
    </row>
    <row r="3" spans="1:10" ht="18" customHeight="1" x14ac:dyDescent="0.35">
      <c r="A3" s="214" t="s">
        <v>30</v>
      </c>
      <c r="B3" s="220"/>
      <c r="C3" s="220"/>
      <c r="D3" s="220"/>
      <c r="E3" s="220"/>
      <c r="F3" s="220"/>
      <c r="G3" s="220"/>
      <c r="H3" s="220"/>
      <c r="I3" s="220"/>
      <c r="J3" s="135"/>
    </row>
    <row r="4" spans="1:10" ht="21.75" thickBot="1" x14ac:dyDescent="0.4">
      <c r="A4" s="68"/>
      <c r="B4" s="68"/>
      <c r="C4" s="68"/>
      <c r="D4" s="68"/>
      <c r="E4" s="68"/>
      <c r="F4" s="68"/>
      <c r="G4" s="68"/>
      <c r="H4" s="71"/>
      <c r="I4" s="71"/>
      <c r="J4" s="135"/>
    </row>
    <row r="5" spans="1:10" ht="40.5" x14ac:dyDescent="0.35">
      <c r="A5" s="236" t="s">
        <v>32</v>
      </c>
      <c r="B5" s="237"/>
      <c r="C5" s="238"/>
      <c r="D5" s="136" t="s">
        <v>33</v>
      </c>
      <c r="E5" s="137" t="s">
        <v>87</v>
      </c>
      <c r="F5" s="137" t="s">
        <v>81</v>
      </c>
      <c r="G5" s="137" t="s">
        <v>82</v>
      </c>
      <c r="H5" s="137" t="s">
        <v>44</v>
      </c>
      <c r="I5" s="138" t="s">
        <v>86</v>
      </c>
      <c r="J5" s="135"/>
    </row>
    <row r="6" spans="1:10" ht="63.75" customHeight="1" x14ac:dyDescent="0.35">
      <c r="A6" s="222" t="s">
        <v>65</v>
      </c>
      <c r="B6" s="226"/>
      <c r="C6" s="227"/>
      <c r="D6" s="139" t="s">
        <v>99</v>
      </c>
      <c r="E6" s="118">
        <f>E7+E38</f>
        <v>814960</v>
      </c>
      <c r="F6" s="118">
        <f>F7+F38</f>
        <v>72300</v>
      </c>
      <c r="G6" s="118">
        <f>G7+G38</f>
        <v>887260</v>
      </c>
      <c r="H6" s="118">
        <v>0</v>
      </c>
      <c r="I6" s="140">
        <v>0</v>
      </c>
      <c r="J6" s="135"/>
    </row>
    <row r="7" spans="1:10" ht="40.5" x14ac:dyDescent="0.35">
      <c r="A7" s="225" t="s">
        <v>66</v>
      </c>
      <c r="B7" s="234"/>
      <c r="C7" s="235"/>
      <c r="D7" s="141" t="s">
        <v>64</v>
      </c>
      <c r="E7" s="142">
        <f>E8+E15+E18+E25+E27+E31+E34</f>
        <v>807060</v>
      </c>
      <c r="F7" s="142">
        <f>F8+F15+F18+F25+F27+F31+F34</f>
        <v>72300</v>
      </c>
      <c r="G7" s="142">
        <f>G8+G15+G18+G25+G27+G31+G34</f>
        <v>879360</v>
      </c>
      <c r="H7" s="142">
        <f>H8+H15+H19+H27+H25</f>
        <v>0</v>
      </c>
      <c r="I7" s="143">
        <f>I8+I15+I19+I27+I25</f>
        <v>0</v>
      </c>
      <c r="J7" s="135"/>
    </row>
    <row r="8" spans="1:10" ht="21" x14ac:dyDescent="0.35">
      <c r="A8" s="228" t="s">
        <v>68</v>
      </c>
      <c r="B8" s="229"/>
      <c r="C8" s="230"/>
      <c r="D8" s="144" t="s">
        <v>18</v>
      </c>
      <c r="E8" s="118">
        <f>E9</f>
        <v>651100</v>
      </c>
      <c r="F8" s="118">
        <f>F9</f>
        <v>0</v>
      </c>
      <c r="G8" s="118">
        <f>G9</f>
        <v>651100</v>
      </c>
      <c r="H8" s="118">
        <f>H9+H14</f>
        <v>0</v>
      </c>
      <c r="I8" s="140">
        <f>I9+I14</f>
        <v>0</v>
      </c>
      <c r="J8" s="135"/>
    </row>
    <row r="9" spans="1:10" ht="21" x14ac:dyDescent="0.35">
      <c r="A9" s="239">
        <v>3</v>
      </c>
      <c r="B9" s="240"/>
      <c r="C9" s="241"/>
      <c r="D9" s="145" t="s">
        <v>21</v>
      </c>
      <c r="E9" s="118">
        <f>E10+E11+E12+E13+E14</f>
        <v>651100</v>
      </c>
      <c r="F9" s="118">
        <f>F10+F11+F12+F13+F14</f>
        <v>0</v>
      </c>
      <c r="G9" s="118">
        <f>G10+G11+G12+G13+G14</f>
        <v>651100</v>
      </c>
      <c r="H9" s="118"/>
      <c r="I9" s="140"/>
      <c r="J9" s="135"/>
    </row>
    <row r="10" spans="1:10" ht="21" x14ac:dyDescent="0.35">
      <c r="A10" s="242">
        <v>31</v>
      </c>
      <c r="B10" s="243"/>
      <c r="C10" s="244"/>
      <c r="D10" s="145" t="s">
        <v>22</v>
      </c>
      <c r="E10" s="76">
        <v>541190</v>
      </c>
      <c r="F10" s="76">
        <v>-2878</v>
      </c>
      <c r="G10" s="76">
        <f>E10+F10</f>
        <v>538312</v>
      </c>
      <c r="H10" s="76"/>
      <c r="I10" s="146"/>
      <c r="J10" s="135"/>
    </row>
    <row r="11" spans="1:10" ht="21" x14ac:dyDescent="0.35">
      <c r="A11" s="242">
        <v>32</v>
      </c>
      <c r="B11" s="243"/>
      <c r="C11" s="244"/>
      <c r="D11" s="145" t="s">
        <v>34</v>
      </c>
      <c r="E11" s="76">
        <v>107410</v>
      </c>
      <c r="F11" s="76">
        <v>2878</v>
      </c>
      <c r="G11" s="76">
        <f>E11+F11</f>
        <v>110288</v>
      </c>
      <c r="H11" s="76"/>
      <c r="I11" s="146"/>
      <c r="J11" s="135"/>
    </row>
    <row r="12" spans="1:10" ht="21" x14ac:dyDescent="0.35">
      <c r="A12" s="147">
        <v>34</v>
      </c>
      <c r="B12" s="148"/>
      <c r="C12" s="149"/>
      <c r="D12" s="145" t="s">
        <v>59</v>
      </c>
      <c r="E12" s="76">
        <v>2500</v>
      </c>
      <c r="F12" s="76">
        <v>0</v>
      </c>
      <c r="G12" s="76">
        <f>E12+F12</f>
        <v>2500</v>
      </c>
      <c r="H12" s="76"/>
      <c r="I12" s="146"/>
      <c r="J12" s="135"/>
    </row>
    <row r="13" spans="1:10" ht="81" x14ac:dyDescent="0.35">
      <c r="A13" s="147">
        <v>37</v>
      </c>
      <c r="B13" s="148"/>
      <c r="C13" s="149"/>
      <c r="D13" s="150" t="s">
        <v>60</v>
      </c>
      <c r="E13" s="76">
        <v>0</v>
      </c>
      <c r="F13" s="76">
        <v>0</v>
      </c>
      <c r="G13" s="76">
        <v>0</v>
      </c>
      <c r="H13" s="76">
        <v>0</v>
      </c>
      <c r="I13" s="146">
        <v>0</v>
      </c>
      <c r="J13" s="135"/>
    </row>
    <row r="14" spans="1:10" ht="60.75" x14ac:dyDescent="0.35">
      <c r="A14" s="147">
        <v>42</v>
      </c>
      <c r="B14" s="148"/>
      <c r="C14" s="149"/>
      <c r="D14" s="145" t="s">
        <v>48</v>
      </c>
      <c r="E14" s="76">
        <v>0</v>
      </c>
      <c r="F14" s="76">
        <v>0</v>
      </c>
      <c r="G14" s="76">
        <v>0</v>
      </c>
      <c r="H14" s="76">
        <v>0</v>
      </c>
      <c r="I14" s="146">
        <v>0</v>
      </c>
      <c r="J14" s="135"/>
    </row>
    <row r="15" spans="1:10" ht="60.75" x14ac:dyDescent="0.35">
      <c r="A15" s="222" t="s">
        <v>69</v>
      </c>
      <c r="B15" s="245"/>
      <c r="C15" s="246"/>
      <c r="D15" s="151" t="s">
        <v>58</v>
      </c>
      <c r="E15" s="118">
        <f>E16</f>
        <v>14350</v>
      </c>
      <c r="F15" s="118">
        <f>F16</f>
        <v>0</v>
      </c>
      <c r="G15" s="118">
        <f>E15+F15</f>
        <v>14350</v>
      </c>
      <c r="H15" s="118">
        <f>H16</f>
        <v>0</v>
      </c>
      <c r="I15" s="140">
        <f>I16</f>
        <v>0</v>
      </c>
      <c r="J15" s="135"/>
    </row>
    <row r="16" spans="1:10" ht="21" x14ac:dyDescent="0.35">
      <c r="A16" s="152">
        <v>3</v>
      </c>
      <c r="B16" s="153"/>
      <c r="C16" s="154"/>
      <c r="D16" s="145" t="s">
        <v>21</v>
      </c>
      <c r="E16" s="118">
        <f>E17</f>
        <v>14350</v>
      </c>
      <c r="F16" s="118">
        <f>F17</f>
        <v>0</v>
      </c>
      <c r="G16" s="118">
        <f>E16+F16</f>
        <v>14350</v>
      </c>
      <c r="H16" s="118">
        <f>H17</f>
        <v>0</v>
      </c>
      <c r="I16" s="118">
        <f>I17</f>
        <v>0</v>
      </c>
      <c r="J16" s="135"/>
    </row>
    <row r="17" spans="1:10" ht="21" x14ac:dyDescent="0.35">
      <c r="A17" s="147">
        <v>32</v>
      </c>
      <c r="B17" s="148"/>
      <c r="C17" s="149"/>
      <c r="D17" s="145"/>
      <c r="E17" s="76">
        <v>14350</v>
      </c>
      <c r="F17" s="76"/>
      <c r="G17" s="76">
        <f>E17+F17</f>
        <v>14350</v>
      </c>
      <c r="H17" s="76"/>
      <c r="I17" s="146"/>
      <c r="J17" s="135"/>
    </row>
    <row r="18" spans="1:10" ht="42" customHeight="1" x14ac:dyDescent="0.35">
      <c r="A18" s="222" t="s">
        <v>70</v>
      </c>
      <c r="B18" s="245"/>
      <c r="C18" s="246"/>
      <c r="D18" s="151" t="s">
        <v>47</v>
      </c>
      <c r="E18" s="118">
        <f>E19</f>
        <v>76600</v>
      </c>
      <c r="F18" s="118">
        <f>F19+F24</f>
        <v>72300</v>
      </c>
      <c r="G18" s="118">
        <f>G19</f>
        <v>148900</v>
      </c>
      <c r="H18" s="118">
        <f>H19</f>
        <v>0</v>
      </c>
      <c r="I18" s="140">
        <f>I19</f>
        <v>0</v>
      </c>
      <c r="J18" s="135"/>
    </row>
    <row r="19" spans="1:10" ht="27" customHeight="1" x14ac:dyDescent="0.35">
      <c r="A19" s="152">
        <v>3</v>
      </c>
      <c r="B19" s="153"/>
      <c r="C19" s="154"/>
      <c r="D19" s="139" t="s">
        <v>21</v>
      </c>
      <c r="E19" s="118">
        <f>E20+E21+E22+E23+E24</f>
        <v>76600</v>
      </c>
      <c r="F19" s="118">
        <f>F20+F21+F22+F23</f>
        <v>72100</v>
      </c>
      <c r="G19" s="118">
        <f>G20+G21+G22+G23+G24</f>
        <v>148900</v>
      </c>
      <c r="H19" s="76"/>
      <c r="I19" s="76"/>
      <c r="J19" s="135"/>
    </row>
    <row r="20" spans="1:10" ht="21" x14ac:dyDescent="0.35">
      <c r="A20" s="147">
        <v>31</v>
      </c>
      <c r="B20" s="148"/>
      <c r="C20" s="149"/>
      <c r="D20" s="145" t="s">
        <v>22</v>
      </c>
      <c r="E20" s="76">
        <v>0</v>
      </c>
      <c r="F20" s="76">
        <v>0</v>
      </c>
      <c r="G20" s="76">
        <f>E20+F20</f>
        <v>0</v>
      </c>
      <c r="H20" s="76"/>
      <c r="I20" s="76"/>
      <c r="J20" s="135"/>
    </row>
    <row r="21" spans="1:10" ht="21" x14ac:dyDescent="0.35">
      <c r="A21" s="147">
        <v>32</v>
      </c>
      <c r="B21" s="148"/>
      <c r="C21" s="149"/>
      <c r="D21" s="145" t="s">
        <v>34</v>
      </c>
      <c r="E21" s="76">
        <v>76600</v>
      </c>
      <c r="F21" s="76">
        <v>72100</v>
      </c>
      <c r="G21" s="76">
        <f>E21+F21</f>
        <v>148700</v>
      </c>
      <c r="H21" s="76"/>
      <c r="I21" s="76"/>
      <c r="J21" s="135"/>
    </row>
    <row r="22" spans="1:10" ht="21" x14ac:dyDescent="0.35">
      <c r="A22" s="147">
        <v>34</v>
      </c>
      <c r="B22" s="148"/>
      <c r="C22" s="149"/>
      <c r="D22" s="145" t="s">
        <v>59</v>
      </c>
      <c r="E22" s="76">
        <v>0</v>
      </c>
      <c r="F22" s="76">
        <v>0</v>
      </c>
      <c r="G22" s="76">
        <f>E22+F22</f>
        <v>0</v>
      </c>
      <c r="H22" s="76"/>
      <c r="I22" s="76"/>
      <c r="J22" s="135"/>
    </row>
    <row r="23" spans="1:10" ht="81" x14ac:dyDescent="0.35">
      <c r="A23" s="147">
        <v>37</v>
      </c>
      <c r="B23" s="148"/>
      <c r="C23" s="149"/>
      <c r="D23" s="150" t="s">
        <v>60</v>
      </c>
      <c r="E23" s="76">
        <v>0</v>
      </c>
      <c r="F23" s="76">
        <v>0</v>
      </c>
      <c r="G23" s="76">
        <f>E23+F23</f>
        <v>0</v>
      </c>
      <c r="H23" s="76"/>
      <c r="I23" s="76"/>
      <c r="J23" s="135"/>
    </row>
    <row r="24" spans="1:10" ht="60.75" x14ac:dyDescent="0.35">
      <c r="A24" s="147">
        <v>42</v>
      </c>
      <c r="B24" s="148"/>
      <c r="C24" s="149"/>
      <c r="D24" s="85" t="s">
        <v>48</v>
      </c>
      <c r="E24" s="76">
        <v>0</v>
      </c>
      <c r="F24" s="76">
        <v>200</v>
      </c>
      <c r="G24" s="76">
        <f>E24+F24</f>
        <v>200</v>
      </c>
      <c r="H24" s="76">
        <v>0</v>
      </c>
      <c r="I24" s="146">
        <v>0</v>
      </c>
      <c r="J24" s="135"/>
    </row>
    <row r="25" spans="1:10" ht="40.5" x14ac:dyDescent="0.35">
      <c r="A25" s="250" t="s">
        <v>73</v>
      </c>
      <c r="B25" s="251"/>
      <c r="C25" s="252"/>
      <c r="D25" s="151" t="s">
        <v>61</v>
      </c>
      <c r="E25" s="118">
        <v>1100</v>
      </c>
      <c r="F25" s="118"/>
      <c r="G25" s="118">
        <f>F25+E25</f>
        <v>1100</v>
      </c>
      <c r="H25" s="118"/>
      <c r="I25" s="140"/>
      <c r="J25" s="135"/>
    </row>
    <row r="26" spans="1:10" ht="60.75" x14ac:dyDescent="0.35">
      <c r="A26" s="155">
        <v>45</v>
      </c>
      <c r="B26" s="156"/>
      <c r="C26" s="157"/>
      <c r="D26" s="80" t="s">
        <v>85</v>
      </c>
      <c r="E26" s="118"/>
      <c r="F26" s="118">
        <v>0</v>
      </c>
      <c r="G26" s="118">
        <f>F26+E26</f>
        <v>0</v>
      </c>
      <c r="H26" s="118"/>
      <c r="I26" s="140"/>
      <c r="J26" s="135"/>
    </row>
    <row r="27" spans="1:10" ht="21" x14ac:dyDescent="0.35">
      <c r="A27" s="247" t="s">
        <v>71</v>
      </c>
      <c r="B27" s="248"/>
      <c r="C27" s="249"/>
      <c r="D27" s="158" t="s">
        <v>38</v>
      </c>
      <c r="E27" s="118">
        <f>E28+E29</f>
        <v>16310</v>
      </c>
      <c r="F27" s="118">
        <f>F28+F29</f>
        <v>0</v>
      </c>
      <c r="G27" s="118">
        <f>G28+G29</f>
        <v>16310</v>
      </c>
      <c r="H27" s="118">
        <f>H28</f>
        <v>0</v>
      </c>
      <c r="I27" s="118">
        <f>I28</f>
        <v>0</v>
      </c>
      <c r="J27" s="135"/>
    </row>
    <row r="28" spans="1:10" ht="21" x14ac:dyDescent="0.35">
      <c r="A28" s="147">
        <v>32</v>
      </c>
      <c r="B28" s="148"/>
      <c r="C28" s="149"/>
      <c r="D28" s="145" t="s">
        <v>34</v>
      </c>
      <c r="E28" s="76">
        <v>14800</v>
      </c>
      <c r="F28" s="76"/>
      <c r="G28" s="76">
        <f>E28+F28</f>
        <v>14800</v>
      </c>
      <c r="H28" s="76"/>
      <c r="I28" s="146"/>
      <c r="J28" s="135"/>
    </row>
    <row r="29" spans="1:10" ht="21" x14ac:dyDescent="0.35">
      <c r="A29" s="147">
        <v>31</v>
      </c>
      <c r="B29" s="148"/>
      <c r="C29" s="149"/>
      <c r="D29" s="168" t="s">
        <v>22</v>
      </c>
      <c r="E29" s="76">
        <v>1510</v>
      </c>
      <c r="F29" s="118">
        <v>0</v>
      </c>
      <c r="G29" s="76">
        <f>E29+F29</f>
        <v>1510</v>
      </c>
      <c r="H29" s="76">
        <v>0</v>
      </c>
      <c r="I29" s="146">
        <v>0</v>
      </c>
      <c r="J29" s="135"/>
    </row>
    <row r="30" spans="1:10" ht="60.75" x14ac:dyDescent="0.35">
      <c r="A30" s="250" t="s">
        <v>74</v>
      </c>
      <c r="B30" s="251"/>
      <c r="C30" s="252"/>
      <c r="D30" s="84" t="s">
        <v>48</v>
      </c>
      <c r="E30" s="118">
        <v>0</v>
      </c>
      <c r="F30" s="118">
        <v>0</v>
      </c>
      <c r="G30" s="118">
        <f>E30+F30</f>
        <v>0</v>
      </c>
      <c r="H30" s="118">
        <v>0</v>
      </c>
      <c r="I30" s="159">
        <v>0</v>
      </c>
      <c r="J30" s="135"/>
    </row>
    <row r="31" spans="1:10" ht="60" customHeight="1" x14ac:dyDescent="0.35">
      <c r="A31" s="228" t="s">
        <v>95</v>
      </c>
      <c r="B31" s="229"/>
      <c r="C31" s="230"/>
      <c r="D31" s="144" t="s">
        <v>92</v>
      </c>
      <c r="E31" s="118">
        <f t="shared" ref="E31:I32" si="0">E32</f>
        <v>45000</v>
      </c>
      <c r="F31" s="118"/>
      <c r="G31" s="118">
        <f>G32</f>
        <v>45000</v>
      </c>
      <c r="H31" s="118">
        <f t="shared" si="0"/>
        <v>0</v>
      </c>
      <c r="I31" s="140">
        <f t="shared" si="0"/>
        <v>0</v>
      </c>
      <c r="J31" s="135"/>
    </row>
    <row r="32" spans="1:10" ht="21" x14ac:dyDescent="0.35">
      <c r="A32" s="222">
        <v>3</v>
      </c>
      <c r="B32" s="223"/>
      <c r="C32" s="224"/>
      <c r="D32" s="139" t="s">
        <v>21</v>
      </c>
      <c r="E32" s="76">
        <f t="shared" si="0"/>
        <v>45000</v>
      </c>
      <c r="F32" s="76"/>
      <c r="G32" s="76">
        <f>E32+F32</f>
        <v>45000</v>
      </c>
      <c r="H32" s="76"/>
      <c r="I32" s="76"/>
      <c r="J32" s="135"/>
    </row>
    <row r="33" spans="1:10" ht="21" x14ac:dyDescent="0.35">
      <c r="A33" s="242">
        <v>32</v>
      </c>
      <c r="B33" s="243"/>
      <c r="C33" s="244"/>
      <c r="D33" s="145" t="s">
        <v>34</v>
      </c>
      <c r="E33" s="76">
        <v>45000</v>
      </c>
      <c r="F33" s="76"/>
      <c r="G33" s="76">
        <f>E33+F33</f>
        <v>45000</v>
      </c>
      <c r="H33" s="76"/>
      <c r="I33" s="76"/>
      <c r="J33" s="135"/>
    </row>
    <row r="34" spans="1:10" ht="65.25" customHeight="1" x14ac:dyDescent="0.35">
      <c r="A34" s="228" t="s">
        <v>96</v>
      </c>
      <c r="B34" s="229"/>
      <c r="C34" s="230"/>
      <c r="D34" s="151" t="s">
        <v>93</v>
      </c>
      <c r="E34" s="118">
        <f t="shared" ref="E34:I35" si="1">E35</f>
        <v>2600</v>
      </c>
      <c r="F34" s="118">
        <f t="shared" si="1"/>
        <v>0</v>
      </c>
      <c r="G34" s="118">
        <f>E34+F34</f>
        <v>2600</v>
      </c>
      <c r="H34" s="118">
        <f t="shared" si="1"/>
        <v>0</v>
      </c>
      <c r="I34" s="140">
        <f t="shared" si="1"/>
        <v>0</v>
      </c>
      <c r="J34" s="135"/>
    </row>
    <row r="35" spans="1:10" ht="21" x14ac:dyDescent="0.35">
      <c r="A35" s="228">
        <v>3</v>
      </c>
      <c r="B35" s="229"/>
      <c r="C35" s="230"/>
      <c r="D35" s="139" t="s">
        <v>21</v>
      </c>
      <c r="E35" s="161">
        <f t="shared" si="1"/>
        <v>2600</v>
      </c>
      <c r="F35" s="161">
        <f t="shared" si="1"/>
        <v>0</v>
      </c>
      <c r="G35" s="161">
        <f>E35+F35</f>
        <v>2600</v>
      </c>
      <c r="H35" s="161"/>
      <c r="I35" s="161"/>
      <c r="J35" s="135"/>
    </row>
    <row r="36" spans="1:10" ht="21" x14ac:dyDescent="0.35">
      <c r="A36" s="239">
        <v>32</v>
      </c>
      <c r="B36" s="240"/>
      <c r="C36" s="241"/>
      <c r="D36" s="145" t="s">
        <v>22</v>
      </c>
      <c r="E36" s="76">
        <v>2600</v>
      </c>
      <c r="F36" s="76">
        <v>0</v>
      </c>
      <c r="G36" s="76">
        <f>E36+F36</f>
        <v>2600</v>
      </c>
      <c r="H36" s="76"/>
      <c r="I36" s="76"/>
      <c r="J36" s="135"/>
    </row>
    <row r="37" spans="1:10" ht="40.5" x14ac:dyDescent="0.35">
      <c r="A37" s="222" t="s">
        <v>67</v>
      </c>
      <c r="B37" s="223"/>
      <c r="C37" s="224"/>
      <c r="D37" s="139" t="s">
        <v>64</v>
      </c>
      <c r="E37" s="76"/>
      <c r="F37" s="76"/>
      <c r="G37" s="76"/>
      <c r="H37" s="76"/>
      <c r="I37" s="160"/>
      <c r="J37" s="135"/>
    </row>
    <row r="38" spans="1:10" ht="37.5" customHeight="1" x14ac:dyDescent="0.35">
      <c r="A38" s="225" t="s">
        <v>97</v>
      </c>
      <c r="B38" s="226"/>
      <c r="C38" s="227"/>
      <c r="D38" s="141" t="s">
        <v>72</v>
      </c>
      <c r="E38" s="142">
        <f t="shared" ref="E38:I39" si="2">E39</f>
        <v>7900</v>
      </c>
      <c r="F38" s="142">
        <f t="shared" si="2"/>
        <v>0</v>
      </c>
      <c r="G38" s="142">
        <f t="shared" si="2"/>
        <v>7900</v>
      </c>
      <c r="H38" s="142">
        <f t="shared" si="2"/>
        <v>0</v>
      </c>
      <c r="I38" s="143">
        <f t="shared" si="2"/>
        <v>0</v>
      </c>
      <c r="J38" s="135"/>
    </row>
    <row r="39" spans="1:10" ht="39" customHeight="1" x14ac:dyDescent="0.35">
      <c r="A39" s="228" t="s">
        <v>68</v>
      </c>
      <c r="B39" s="229"/>
      <c r="C39" s="230"/>
      <c r="D39" s="144" t="s">
        <v>18</v>
      </c>
      <c r="E39" s="118">
        <f t="shared" si="2"/>
        <v>7900</v>
      </c>
      <c r="F39" s="118">
        <f t="shared" si="2"/>
        <v>0</v>
      </c>
      <c r="G39" s="118">
        <f t="shared" si="2"/>
        <v>7900</v>
      </c>
      <c r="H39" s="118">
        <f t="shared" si="2"/>
        <v>0</v>
      </c>
      <c r="I39" s="140">
        <f t="shared" si="2"/>
        <v>0</v>
      </c>
      <c r="J39" s="135"/>
    </row>
    <row r="40" spans="1:10" ht="21.75" thickBot="1" x14ac:dyDescent="0.4">
      <c r="A40" s="228">
        <v>3</v>
      </c>
      <c r="B40" s="229"/>
      <c r="C40" s="230"/>
      <c r="D40" s="139" t="s">
        <v>21</v>
      </c>
      <c r="E40" s="161">
        <f>E41</f>
        <v>7900</v>
      </c>
      <c r="F40" s="161">
        <f>F41</f>
        <v>0</v>
      </c>
      <c r="G40" s="162">
        <f>E40+F40</f>
        <v>7900</v>
      </c>
      <c r="H40" s="161"/>
      <c r="I40" s="161"/>
      <c r="J40" s="135"/>
    </row>
    <row r="41" spans="1:10" ht="21.75" thickBot="1" x14ac:dyDescent="0.4">
      <c r="A41" s="231">
        <v>32</v>
      </c>
      <c r="B41" s="232"/>
      <c r="C41" s="233"/>
      <c r="D41" s="163" t="s">
        <v>22</v>
      </c>
      <c r="E41" s="164">
        <v>7900</v>
      </c>
      <c r="F41" s="165">
        <v>0</v>
      </c>
      <c r="G41" s="166">
        <f>E41+F41</f>
        <v>7900</v>
      </c>
      <c r="H41" s="167"/>
      <c r="I41" s="167"/>
      <c r="J41" s="135"/>
    </row>
    <row r="42" spans="1:10" ht="21" x14ac:dyDescent="0.35">
      <c r="A42" s="135"/>
      <c r="B42" s="135"/>
      <c r="C42" s="135"/>
      <c r="D42" s="135"/>
      <c r="E42" s="135"/>
      <c r="F42" s="135"/>
      <c r="G42" s="135"/>
      <c r="H42" s="135"/>
      <c r="I42" s="135"/>
      <c r="J42" s="135"/>
    </row>
    <row r="43" spans="1:10" ht="21" x14ac:dyDescent="0.35">
      <c r="A43" s="135"/>
      <c r="B43" s="135"/>
      <c r="C43" s="135"/>
      <c r="D43" s="135"/>
      <c r="E43" s="135"/>
      <c r="F43" s="135"/>
      <c r="G43" s="135"/>
      <c r="H43" s="135"/>
      <c r="I43" s="135"/>
      <c r="J43" s="135"/>
    </row>
    <row r="44" spans="1:10" ht="21" x14ac:dyDescent="0.35">
      <c r="A44" s="135"/>
      <c r="B44" s="135"/>
      <c r="C44" s="135"/>
      <c r="D44" s="135"/>
      <c r="E44" s="135"/>
      <c r="F44" s="135"/>
      <c r="G44" s="135"/>
      <c r="H44" s="135"/>
      <c r="I44" s="135"/>
      <c r="J44" s="135"/>
    </row>
    <row r="45" spans="1:10" ht="21" x14ac:dyDescent="0.35">
      <c r="A45" s="135"/>
      <c r="B45" s="135"/>
      <c r="C45" s="135"/>
      <c r="D45" s="135"/>
      <c r="E45" s="135"/>
      <c r="F45" s="135"/>
      <c r="G45" s="135"/>
      <c r="H45" s="135"/>
      <c r="I45" s="135" t="s">
        <v>76</v>
      </c>
      <c r="J45" s="135"/>
    </row>
    <row r="46" spans="1:10" ht="21" x14ac:dyDescent="0.35">
      <c r="A46" s="135"/>
      <c r="B46" s="135"/>
      <c r="C46" s="135"/>
      <c r="D46" s="135"/>
      <c r="E46" s="135"/>
      <c r="F46" s="135"/>
      <c r="G46" s="135"/>
      <c r="H46" s="135"/>
      <c r="I46" s="135"/>
      <c r="J46" s="135"/>
    </row>
    <row r="47" spans="1:10" ht="21" x14ac:dyDescent="0.35">
      <c r="A47" s="135"/>
      <c r="B47" s="135"/>
      <c r="C47" s="135"/>
      <c r="D47" s="135"/>
      <c r="E47" s="135"/>
      <c r="F47" s="135"/>
      <c r="G47" s="135"/>
      <c r="H47" s="135"/>
      <c r="I47" s="135" t="s">
        <v>98</v>
      </c>
      <c r="J47" s="135"/>
    </row>
    <row r="51" spans="8:8" x14ac:dyDescent="0.25">
      <c r="H51" s="9"/>
    </row>
  </sheetData>
  <mergeCells count="25">
    <mergeCell ref="A35:C35"/>
    <mergeCell ref="A31:C31"/>
    <mergeCell ref="A32:C32"/>
    <mergeCell ref="A34:C34"/>
    <mergeCell ref="A36:C36"/>
    <mergeCell ref="A8:C8"/>
    <mergeCell ref="A9:C9"/>
    <mergeCell ref="A11:C11"/>
    <mergeCell ref="A10:C10"/>
    <mergeCell ref="A33:C33"/>
    <mergeCell ref="A15:C15"/>
    <mergeCell ref="A18:C18"/>
    <mergeCell ref="A27:C27"/>
    <mergeCell ref="A25:C25"/>
    <mergeCell ref="A30:C30"/>
    <mergeCell ref="A6:C6"/>
    <mergeCell ref="A7:C7"/>
    <mergeCell ref="A3:I3"/>
    <mergeCell ref="A5:C5"/>
    <mergeCell ref="A1:J1"/>
    <mergeCell ref="A37:C37"/>
    <mergeCell ref="A38:C38"/>
    <mergeCell ref="A39:C39"/>
    <mergeCell ref="A40:C40"/>
    <mergeCell ref="A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>&amp;LPRILOG 1</oddHeader>
    <oddFooter>&amp;L5.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Zorica Stošić</cp:lastModifiedBy>
  <cp:lastPrinted>2024-11-20T14:23:58Z</cp:lastPrinted>
  <dcterms:created xsi:type="dcterms:W3CDTF">2022-08-12T12:51:27Z</dcterms:created>
  <dcterms:modified xsi:type="dcterms:W3CDTF">2024-11-20T14:25:20Z</dcterms:modified>
</cp:coreProperties>
</file>