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rena\Documents\"/>
    </mc:Choice>
  </mc:AlternateContent>
  <xr:revisionPtr revIDLastSave="0" documentId="8_{D28F770F-EEE9-4A43-9B0B-C2520B100A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RAZLOŽ.OPĆEG FP ZA 2026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D41" i="1"/>
  <c r="C43" i="1"/>
  <c r="B43" i="1"/>
  <c r="D43" i="1" l="1"/>
  <c r="G13" i="1"/>
  <c r="E14" i="1"/>
  <c r="E17" i="1" s="1"/>
  <c r="G12" i="1"/>
  <c r="G8" i="1"/>
  <c r="G9" i="1"/>
  <c r="G10" i="1"/>
  <c r="G11" i="1"/>
  <c r="G7" i="1"/>
  <c r="F14" i="1" l="1"/>
  <c r="F17" i="1" s="1"/>
  <c r="D14" i="1"/>
  <c r="D17" i="1" s="1"/>
  <c r="C14" i="1"/>
  <c r="C17" i="1" s="1"/>
  <c r="B14" i="1"/>
  <c r="B17" i="1" l="1"/>
  <c r="G17" i="1" s="1"/>
  <c r="G16" i="1"/>
  <c r="G15" i="1"/>
  <c r="G14" i="1"/>
</calcChain>
</file>

<file path=xl/sharedStrings.xml><?xml version="1.0" encoding="utf-8"?>
<sst xmlns="http://schemas.openxmlformats.org/spreadsheetml/2006/main" count="44" uniqueCount="44">
  <si>
    <t>GRAD</t>
  </si>
  <si>
    <t>UKUPNO</t>
  </si>
  <si>
    <t>MINISTAR STVO</t>
  </si>
  <si>
    <t>UKUPNO:</t>
  </si>
  <si>
    <t>NAKNADE PREDSTAVNICIMA KAZALIŠNIH VIJEĆA /5 ČLANOVA/</t>
  </si>
  <si>
    <t>IZVORI FINANCIRANJA</t>
  </si>
  <si>
    <t>A/REDOVNA DJELATNOST</t>
  </si>
  <si>
    <t>TROŠAK PREMIJERA I REPRIZA</t>
  </si>
  <si>
    <t>PREMIJERE</t>
  </si>
  <si>
    <t>Taj iznos je raspoređen kao što je vidljivo u gornjoj tablici na plaće i ostale rashode za zaposlene</t>
  </si>
  <si>
    <t>OPREMA</t>
  </si>
  <si>
    <t>REKAPITULACIJA PRIJEDLOGA FINANCIJSKOG PLANA ZA 2025. /Eur-i/</t>
  </si>
  <si>
    <t>PLAĆE</t>
  </si>
  <si>
    <t>DAROVI,REGRES,NAKNADA ZA ISMRTNI SLUČAJ, TOPLI OBROK,JUBILARNE NAGRADE</t>
  </si>
  <si>
    <t>OBNOVE,GOSTOVANJA</t>
  </si>
  <si>
    <t>VLASTITI PRIHODI 43+31</t>
  </si>
  <si>
    <t xml:space="preserve">ŽUPANIJA </t>
  </si>
  <si>
    <t>DONACIJE</t>
  </si>
  <si>
    <t xml:space="preserve">od najma dvorane /izvor 311/ planirani su u iznosu  od 20.310Eur-a na temelju ostvarenih prihoda od najma do </t>
  </si>
  <si>
    <t xml:space="preserve">Prihodi od Ministarstva kulture /izvor 531/ planirani  u iznosu od12.000Eura, prihodi iz županijskog proračuna </t>
  </si>
  <si>
    <t xml:space="preserve">/izvor 521/ planirani u iznosu od 6.000,00 Eur-a te donacije /izvor 611/ planirane u iznosu od 5.000,00Eur-a </t>
  </si>
  <si>
    <t>bit će potrošeni za realizaciju premijera.</t>
  </si>
  <si>
    <t>RASHODI ZA ZAPOSLENE</t>
  </si>
  <si>
    <t>OSTALI RASHODI</t>
  </si>
  <si>
    <t>GRAD SPLIT -LIMITI /IZV 111/</t>
  </si>
  <si>
    <t>RAZLIKA KOJU GKM TRAŽI</t>
  </si>
  <si>
    <t>na programske troškove.</t>
  </si>
  <si>
    <t>MATERIJALNI TROŠKOVI,PRIJEVOZ ZAPOSLENIKA ,   BANKARSKE USLUGE</t>
  </si>
  <si>
    <r>
      <t>Razlika za rashode za zaposlene odnosi se na porast osnovice za obračun plaća 716,74</t>
    </r>
    <r>
      <rPr>
        <sz val="11"/>
        <color theme="1"/>
        <rFont val="Calibri"/>
        <family val="2"/>
        <charset val="238"/>
      </rPr>
      <t>€→774,08€</t>
    </r>
  </si>
  <si>
    <t xml:space="preserve">OBRAZLOŽENJE OPĆEG DIJELA FINANCIJSKOG PLANA ZA 2026.GODINU. </t>
  </si>
  <si>
    <t>OBRAZLOŽENJE PRIHODA I RASHODA TE DIJELA PRENESENOG VIŠKA KOJI ĆE SE POTROŠITI U 2026.</t>
  </si>
  <si>
    <t xml:space="preserve">Na temelju programa za 2026.godinu koji je izradio ravnatelj </t>
  </si>
  <si>
    <t>Gradsko kazališta mladih /dalje GKML/ je izradilo Prijedlog financijskog plana za 2026. s projekcijama</t>
  </si>
  <si>
    <t xml:space="preserve"> za 2027.i 2028.</t>
  </si>
  <si>
    <t>što je detaljno razrađeno kroz Program za 2026.godinu.</t>
  </si>
  <si>
    <t>naknade članovima KV,te 391.500 Eura programskih troškova za realizaciju premijera, obnova i gostovanja</t>
  </si>
  <si>
    <t>Prihodi od prodaje ulaznica /izvor 431/ planirani su za 2025.g.na temelju ostvarenih prihoda do 31.08.2025.</t>
  </si>
  <si>
    <t>te plana prihoda od 01.09.-31.12.2025. koji je izradila Služba prodaje te iznose 180.320,00Eur-a a prihodi</t>
  </si>
  <si>
    <t>31.08.2025.</t>
  </si>
  <si>
    <t>GKM -PRIJEDLOG FINANCIJSKOG PLANA ZA 2026.</t>
  </si>
  <si>
    <t>te tri nova zaposlenika /jedan voditelj marketinga i dva glumca treće skupine/koje GKM planira zaposliti.</t>
  </si>
  <si>
    <t xml:space="preserve">Ostali rashodi /materijalni i programski troškovi iznose 336.400,00 Eura  </t>
  </si>
  <si>
    <t xml:space="preserve">od čega 43.500,00 Eur-a otpada na materijalne troškove a 292.900,00Eura </t>
  </si>
  <si>
    <t>u iznosu od 969.340Eura, materijalne troškove i prijevoz zaposlenika 43.500 Eura,7.900Eura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</si>
</sst>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" fontId="0" fillId="0" borderId="0" xfId="0" applyNumberFormat="1"/>
    <xf numFmtId="4" fontId="0" fillId="0" borderId="3" xfId="0" applyNumberFormat="1" applyBorder="1"/>
    <xf numFmtId="0" fontId="0" fillId="0" borderId="8" xfId="0" applyBorder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1" fillId="0" borderId="0" xfId="0" applyFont="1"/>
    <xf numFmtId="4" fontId="0" fillId="0" borderId="9" xfId="0" applyNumberFormat="1" applyBorder="1"/>
    <xf numFmtId="0" fontId="1" fillId="0" borderId="15" xfId="0" applyFont="1" applyBorder="1" applyAlignment="1">
      <alignment vertical="center"/>
    </xf>
    <xf numFmtId="4" fontId="1" fillId="0" borderId="16" xfId="0" applyNumberFormat="1" applyFont="1" applyBorder="1"/>
    <xf numFmtId="4" fontId="1" fillId="0" borderId="16" xfId="0" applyNumberFormat="1" applyFont="1" applyBorder="1" applyAlignment="1">
      <alignment wrapText="1"/>
    </xf>
    <xf numFmtId="4" fontId="1" fillId="0" borderId="17" xfId="0" applyNumberFormat="1" applyFont="1" applyBorder="1" applyAlignment="1">
      <alignment wrapText="1"/>
    </xf>
    <xf numFmtId="4" fontId="5" fillId="2" borderId="2" xfId="0" applyNumberFormat="1" applyFont="1" applyFill="1" applyBorder="1"/>
    <xf numFmtId="0" fontId="7" fillId="0" borderId="0" xfId="0" applyFont="1"/>
    <xf numFmtId="1" fontId="7" fillId="0" borderId="0" xfId="0" applyNumberFormat="1" applyFont="1" applyAlignment="1">
      <alignment horizontal="center"/>
    </xf>
    <xf numFmtId="0" fontId="8" fillId="0" borderId="0" xfId="0" applyFont="1"/>
    <xf numFmtId="0" fontId="7" fillId="2" borderId="4" xfId="0" applyFont="1" applyFill="1" applyBorder="1"/>
    <xf numFmtId="4" fontId="7" fillId="2" borderId="1" xfId="0" applyNumberFormat="1" applyFont="1" applyFill="1" applyBorder="1" applyAlignment="1">
      <alignment horizontal="center"/>
    </xf>
    <xf numFmtId="4" fontId="7" fillId="2" borderId="5" xfId="0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wrapText="1"/>
    </xf>
    <xf numFmtId="4" fontId="8" fillId="2" borderId="5" xfId="0" applyNumberFormat="1" applyFont="1" applyFill="1" applyBorder="1"/>
    <xf numFmtId="0" fontId="7" fillId="0" borderId="8" xfId="0" applyFont="1" applyBorder="1"/>
    <xf numFmtId="4" fontId="9" fillId="0" borderId="3" xfId="0" applyNumberFormat="1" applyFont="1" applyBorder="1"/>
    <xf numFmtId="4" fontId="10" fillId="0" borderId="3" xfId="0" applyNumberFormat="1" applyFont="1" applyBorder="1"/>
    <xf numFmtId="4" fontId="10" fillId="0" borderId="3" xfId="0" applyNumberFormat="1" applyFont="1" applyBorder="1" applyAlignment="1">
      <alignment wrapText="1"/>
    </xf>
    <xf numFmtId="4" fontId="9" fillId="0" borderId="9" xfId="0" applyNumberFormat="1" applyFont="1" applyBorder="1"/>
    <xf numFmtId="0" fontId="5" fillId="0" borderId="8" xfId="0" applyFont="1" applyBorder="1" applyAlignment="1">
      <alignment wrapText="1"/>
    </xf>
    <xf numFmtId="4" fontId="5" fillId="0" borderId="3" xfId="0" applyNumberFormat="1" applyFont="1" applyBorder="1"/>
    <xf numFmtId="4" fontId="7" fillId="0" borderId="3" xfId="0" applyNumberFormat="1" applyFont="1" applyBorder="1"/>
    <xf numFmtId="4" fontId="11" fillId="0" borderId="9" xfId="0" applyNumberFormat="1" applyFont="1" applyBorder="1"/>
    <xf numFmtId="0" fontId="5" fillId="0" borderId="10" xfId="0" applyFont="1" applyBorder="1" applyAlignment="1">
      <alignment wrapText="1"/>
    </xf>
    <xf numFmtId="4" fontId="7" fillId="0" borderId="11" xfId="0" applyNumberFormat="1" applyFont="1" applyBorder="1"/>
    <xf numFmtId="0" fontId="5" fillId="0" borderId="12" xfId="0" applyFont="1" applyBorder="1"/>
    <xf numFmtId="4" fontId="7" fillId="0" borderId="13" xfId="0" applyNumberFormat="1" applyFont="1" applyBorder="1"/>
    <xf numFmtId="4" fontId="12" fillId="0" borderId="9" xfId="0" applyNumberFormat="1" applyFont="1" applyBorder="1"/>
    <xf numFmtId="0" fontId="5" fillId="0" borderId="8" xfId="0" applyFont="1" applyBorder="1"/>
    <xf numFmtId="0" fontId="7" fillId="0" borderId="12" xfId="0" applyFont="1" applyBorder="1"/>
    <xf numFmtId="4" fontId="5" fillId="0" borderId="13" xfId="0" applyNumberFormat="1" applyFont="1" applyBorder="1"/>
    <xf numFmtId="0" fontId="7" fillId="0" borderId="10" xfId="0" applyFont="1" applyBorder="1"/>
    <xf numFmtId="4" fontId="11" fillId="0" borderId="14" xfId="0" applyNumberFormat="1" applyFont="1" applyBorder="1"/>
    <xf numFmtId="0" fontId="7" fillId="2" borderId="6" xfId="0" applyFont="1" applyFill="1" applyBorder="1"/>
    <xf numFmtId="4" fontId="5" fillId="2" borderId="7" xfId="0" applyNumberFormat="1" applyFont="1" applyFill="1" applyBorder="1"/>
    <xf numFmtId="0" fontId="7" fillId="2" borderId="0" xfId="0" applyFont="1" applyFill="1"/>
    <xf numFmtId="4" fontId="5" fillId="2" borderId="0" xfId="0" applyNumberFormat="1" applyFont="1" applyFill="1"/>
    <xf numFmtId="4" fontId="7" fillId="0" borderId="0" xfId="0" applyNumberFormat="1" applyFont="1"/>
    <xf numFmtId="0" fontId="7" fillId="3" borderId="10" xfId="0" applyFont="1" applyFill="1" applyBorder="1"/>
    <xf numFmtId="4" fontId="5" fillId="3" borderId="11" xfId="0" applyNumberFormat="1" applyFont="1" applyFill="1" applyBorder="1"/>
    <xf numFmtId="4" fontId="5" fillId="3" borderId="18" xfId="0" applyNumberFormat="1" applyFont="1" applyFill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/>
    <xf numFmtId="0" fontId="0" fillId="0" borderId="0" xfId="0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1"/>
  <sheetViews>
    <sheetView tabSelected="1" view="pageLayout" zoomScaleNormal="100" workbookViewId="0">
      <selection activeCell="D41" sqref="D41"/>
    </sheetView>
  </sheetViews>
  <sheetFormatPr defaultRowHeight="15" x14ac:dyDescent="0.25"/>
  <cols>
    <col min="1" max="1" width="23" customWidth="1"/>
    <col min="2" max="2" width="12.7109375" style="1" customWidth="1"/>
    <col min="3" max="3" width="14.85546875" style="1" customWidth="1"/>
    <col min="4" max="5" width="10.7109375" style="1" customWidth="1"/>
    <col min="6" max="6" width="9" style="1" customWidth="1"/>
    <col min="7" max="7" width="12.28515625" style="4" customWidth="1"/>
    <col min="8" max="8" width="15.85546875" customWidth="1"/>
    <col min="9" max="9" width="10.140625" bestFit="1" customWidth="1"/>
  </cols>
  <sheetData>
    <row r="1" spans="1:9" x14ac:dyDescent="0.25">
      <c r="A1" s="49" t="s">
        <v>29</v>
      </c>
      <c r="B1" s="50"/>
      <c r="C1" s="50"/>
      <c r="D1" s="50"/>
      <c r="E1" s="50"/>
      <c r="F1" s="50"/>
      <c r="G1" s="50"/>
      <c r="H1" s="7"/>
    </row>
    <row r="2" spans="1:9" x14ac:dyDescent="0.25">
      <c r="A2" s="7"/>
      <c r="B2" s="7"/>
      <c r="C2" s="7"/>
      <c r="D2" s="7"/>
      <c r="E2" s="7"/>
      <c r="F2" s="7"/>
      <c r="G2" s="7"/>
      <c r="H2" s="7"/>
    </row>
    <row r="3" spans="1:9" x14ac:dyDescent="0.25">
      <c r="A3" s="51" t="s">
        <v>30</v>
      </c>
      <c r="B3" s="52"/>
      <c r="C3" s="52"/>
      <c r="D3" s="52"/>
      <c r="E3" s="52"/>
      <c r="F3" s="52"/>
      <c r="G3" s="52"/>
      <c r="H3" s="7"/>
    </row>
    <row r="4" spans="1:9" ht="15.75" thickBot="1" x14ac:dyDescent="0.3">
      <c r="A4" s="14" t="s">
        <v>5</v>
      </c>
      <c r="B4" s="15">
        <v>111</v>
      </c>
      <c r="C4" s="15">
        <v>531</v>
      </c>
      <c r="D4" s="14">
        <v>311.43099999999998</v>
      </c>
      <c r="E4" s="14">
        <v>611</v>
      </c>
      <c r="F4" s="15">
        <v>541</v>
      </c>
      <c r="G4" s="16"/>
    </row>
    <row r="5" spans="1:9" x14ac:dyDescent="0.25">
      <c r="A5" s="17" t="s">
        <v>11</v>
      </c>
      <c r="B5" s="18"/>
      <c r="C5" s="19"/>
      <c r="D5" s="20"/>
      <c r="E5" s="20"/>
      <c r="F5" s="20"/>
      <c r="G5" s="21"/>
    </row>
    <row r="6" spans="1:9" ht="48.75" customHeight="1" x14ac:dyDescent="0.25">
      <c r="A6" s="22" t="s">
        <v>6</v>
      </c>
      <c r="B6" s="23" t="s">
        <v>0</v>
      </c>
      <c r="C6" s="24" t="s">
        <v>2</v>
      </c>
      <c r="D6" s="25" t="s">
        <v>15</v>
      </c>
      <c r="E6" s="25" t="s">
        <v>17</v>
      </c>
      <c r="F6" s="25" t="s">
        <v>16</v>
      </c>
      <c r="G6" s="26" t="s">
        <v>1</v>
      </c>
      <c r="I6" s="1"/>
    </row>
    <row r="7" spans="1:9" ht="22.5" customHeight="1" x14ac:dyDescent="0.25">
      <c r="A7" s="27" t="s">
        <v>12</v>
      </c>
      <c r="B7" s="28">
        <v>826405</v>
      </c>
      <c r="C7" s="29">
        <v>0</v>
      </c>
      <c r="D7" s="29">
        <v>1510</v>
      </c>
      <c r="E7" s="29"/>
      <c r="F7" s="29">
        <v>0</v>
      </c>
      <c r="G7" s="30">
        <f>B7+C7+D7+F7+E7</f>
        <v>827915</v>
      </c>
      <c r="I7" s="1"/>
    </row>
    <row r="8" spans="1:9" ht="55.5" customHeight="1" x14ac:dyDescent="0.25">
      <c r="A8" s="27" t="s">
        <v>13</v>
      </c>
      <c r="B8" s="28">
        <v>142935</v>
      </c>
      <c r="C8" s="29">
        <v>0</v>
      </c>
      <c r="D8" s="29">
        <v>0</v>
      </c>
      <c r="E8" s="29"/>
      <c r="F8" s="29">
        <v>0</v>
      </c>
      <c r="G8" s="30">
        <f t="shared" ref="G8:G12" si="0">B8+C8+D8+F8+E8</f>
        <v>142935</v>
      </c>
    </row>
    <row r="9" spans="1:9" ht="56.25" customHeight="1" x14ac:dyDescent="0.25">
      <c r="A9" s="27" t="s">
        <v>27</v>
      </c>
      <c r="B9" s="28">
        <v>43500</v>
      </c>
      <c r="C9" s="29">
        <v>0</v>
      </c>
      <c r="D9" s="29">
        <v>110620</v>
      </c>
      <c r="E9" s="29">
        <v>5000</v>
      </c>
      <c r="F9" s="29">
        <v>0</v>
      </c>
      <c r="G9" s="30">
        <f t="shared" si="0"/>
        <v>159120</v>
      </c>
    </row>
    <row r="10" spans="1:9" ht="64.5" customHeight="1" x14ac:dyDescent="0.25">
      <c r="A10" s="27" t="s">
        <v>4</v>
      </c>
      <c r="B10" s="28">
        <v>7900</v>
      </c>
      <c r="C10" s="29">
        <v>0</v>
      </c>
      <c r="D10" s="29">
        <v>0</v>
      </c>
      <c r="E10" s="29"/>
      <c r="F10" s="29">
        <v>0</v>
      </c>
      <c r="G10" s="30">
        <f t="shared" si="0"/>
        <v>7900</v>
      </c>
      <c r="I10" s="1"/>
    </row>
    <row r="11" spans="1:9" ht="34.5" customHeight="1" thickBot="1" x14ac:dyDescent="0.3">
      <c r="A11" s="31" t="s">
        <v>7</v>
      </c>
      <c r="B11" s="32">
        <v>0</v>
      </c>
      <c r="C11" s="32"/>
      <c r="D11" s="32"/>
      <c r="E11" s="32"/>
      <c r="F11" s="32"/>
      <c r="G11" s="30">
        <f t="shared" si="0"/>
        <v>0</v>
      </c>
      <c r="I11" s="1"/>
    </row>
    <row r="12" spans="1:9" x14ac:dyDescent="0.25">
      <c r="A12" s="33" t="s">
        <v>8</v>
      </c>
      <c r="B12" s="34">
        <v>247000</v>
      </c>
      <c r="C12" s="34">
        <v>12000</v>
      </c>
      <c r="D12" s="34">
        <v>58500</v>
      </c>
      <c r="E12" s="34">
        <v>0</v>
      </c>
      <c r="F12" s="34">
        <v>6000</v>
      </c>
      <c r="G12" s="35">
        <f t="shared" si="0"/>
        <v>323500</v>
      </c>
    </row>
    <row r="13" spans="1:9" x14ac:dyDescent="0.25">
      <c r="A13" s="36" t="s">
        <v>14</v>
      </c>
      <c r="B13" s="29">
        <v>38000</v>
      </c>
      <c r="C13" s="29">
        <v>0</v>
      </c>
      <c r="D13" s="29">
        <v>30000</v>
      </c>
      <c r="E13" s="29"/>
      <c r="F13" s="29">
        <v>0</v>
      </c>
      <c r="G13" s="35">
        <f>B13+C13+D13+F13+E13</f>
        <v>68000</v>
      </c>
      <c r="I13" s="1"/>
    </row>
    <row r="14" spans="1:9" x14ac:dyDescent="0.25">
      <c r="A14" s="37"/>
      <c r="B14" s="38">
        <f t="shared" ref="B14:G14" si="1">B12+B13</f>
        <v>285000</v>
      </c>
      <c r="C14" s="38">
        <f t="shared" si="1"/>
        <v>12000</v>
      </c>
      <c r="D14" s="38">
        <f t="shared" si="1"/>
        <v>88500</v>
      </c>
      <c r="E14" s="38">
        <f t="shared" si="1"/>
        <v>0</v>
      </c>
      <c r="F14" s="38">
        <f t="shared" si="1"/>
        <v>6000</v>
      </c>
      <c r="G14" s="38">
        <f t="shared" si="1"/>
        <v>391500</v>
      </c>
    </row>
    <row r="15" spans="1:9" ht="15.75" thickBot="1" x14ac:dyDescent="0.3">
      <c r="A15" s="39"/>
      <c r="B15" s="32"/>
      <c r="C15" s="32"/>
      <c r="D15" s="32"/>
      <c r="E15" s="32"/>
      <c r="F15" s="32">
        <v>0</v>
      </c>
      <c r="G15" s="40">
        <f>B15+C15+D15+F15</f>
        <v>0</v>
      </c>
    </row>
    <row r="16" spans="1:9" ht="15.75" thickBot="1" x14ac:dyDescent="0.3">
      <c r="A16" s="41" t="s">
        <v>10</v>
      </c>
      <c r="B16" s="13">
        <v>0</v>
      </c>
      <c r="C16" s="13">
        <v>0</v>
      </c>
      <c r="D16" s="13">
        <v>0</v>
      </c>
      <c r="E16" s="13"/>
      <c r="F16" s="13">
        <v>0</v>
      </c>
      <c r="G16" s="42">
        <f>F16</f>
        <v>0</v>
      </c>
      <c r="I16" s="1"/>
    </row>
    <row r="17" spans="1:28" x14ac:dyDescent="0.25">
      <c r="A17" s="43" t="s">
        <v>3</v>
      </c>
      <c r="B17" s="44">
        <f>B7+B8+B9+B10+B14+B15</f>
        <v>1305740</v>
      </c>
      <c r="C17" s="44">
        <f>C7+C8+C9+C14+C15</f>
        <v>12000</v>
      </c>
      <c r="D17" s="44">
        <f>D7+D8+D9+D14+D15</f>
        <v>200630</v>
      </c>
      <c r="E17" s="44">
        <f>E7+E8+E9+E14+E15</f>
        <v>5000</v>
      </c>
      <c r="F17" s="44">
        <f>F7+F8+F9+F14+F15</f>
        <v>6000</v>
      </c>
      <c r="G17" s="44">
        <f>B17+C17+D17+E17+F17</f>
        <v>1529370</v>
      </c>
    </row>
    <row r="18" spans="1:28" x14ac:dyDescent="0.25">
      <c r="A18" s="14"/>
      <c r="B18" s="45"/>
      <c r="C18" s="45"/>
      <c r="D18" s="45"/>
      <c r="E18" s="45"/>
      <c r="F18" s="45"/>
      <c r="G18" s="16"/>
      <c r="S18" s="5"/>
      <c r="T18" s="5"/>
      <c r="U18" s="5"/>
      <c r="V18" s="5"/>
      <c r="W18" s="5"/>
      <c r="X18" s="5"/>
      <c r="Y18" s="5"/>
      <c r="Z18" s="5"/>
      <c r="AA18" s="5"/>
      <c r="AB18" s="5"/>
    </row>
    <row r="20" spans="1:28" x14ac:dyDescent="0.25">
      <c r="A20" t="s">
        <v>31</v>
      </c>
    </row>
    <row r="21" spans="1:28" x14ac:dyDescent="0.25">
      <c r="A21" t="s">
        <v>32</v>
      </c>
    </row>
    <row r="22" spans="1:28" x14ac:dyDescent="0.25">
      <c r="A22" s="53" t="s">
        <v>33</v>
      </c>
      <c r="B22" s="53"/>
      <c r="C22" s="53"/>
      <c r="D22" s="53"/>
      <c r="E22" s="53"/>
      <c r="F22" s="53"/>
      <c r="G22" s="53"/>
    </row>
    <row r="23" spans="1:28" s="5" customFormat="1" x14ac:dyDescent="0.25">
      <c r="A23" t="s">
        <v>9</v>
      </c>
      <c r="B23" s="1"/>
      <c r="C23" s="1"/>
      <c r="D23" s="1"/>
      <c r="E23" s="1"/>
      <c r="F23" s="1"/>
      <c r="G23" s="4"/>
      <c r="H23"/>
      <c r="I23"/>
      <c r="J23"/>
      <c r="K23"/>
      <c r="L23"/>
      <c r="M23"/>
      <c r="N23"/>
      <c r="O23"/>
      <c r="P23"/>
      <c r="Q23"/>
      <c r="R23"/>
    </row>
    <row r="24" spans="1:28" s="5" customFormat="1" x14ac:dyDescent="0.25">
      <c r="A24" s="53" t="s">
        <v>43</v>
      </c>
      <c r="B24" s="53"/>
      <c r="C24" s="53"/>
      <c r="D24" s="53"/>
      <c r="E24" s="53"/>
      <c r="F24" s="53"/>
      <c r="G24" s="53"/>
      <c r="H24"/>
      <c r="I24"/>
      <c r="J24"/>
      <c r="K24"/>
      <c r="L24"/>
      <c r="M24"/>
      <c r="N24"/>
      <c r="O24"/>
      <c r="P24"/>
      <c r="Q24"/>
      <c r="R24"/>
    </row>
    <row r="25" spans="1:28" s="5" customFormat="1" ht="15" customHeight="1" x14ac:dyDescent="0.25">
      <c r="A25" s="50" t="s">
        <v>35</v>
      </c>
      <c r="B25" s="50"/>
      <c r="C25" s="50"/>
      <c r="D25" s="50"/>
      <c r="E25" s="50"/>
      <c r="F25" s="50"/>
      <c r="G25" s="50"/>
      <c r="H25" s="6"/>
      <c r="I25"/>
      <c r="J25"/>
      <c r="K25"/>
      <c r="L25"/>
      <c r="M25"/>
      <c r="N25"/>
      <c r="O25"/>
      <c r="P25"/>
      <c r="Q25"/>
      <c r="R25"/>
    </row>
    <row r="26" spans="1:28" s="5" customFormat="1" x14ac:dyDescent="0.25">
      <c r="A26" t="s">
        <v>34</v>
      </c>
      <c r="B26" s="1"/>
      <c r="C26" s="1"/>
      <c r="D26" s="1"/>
      <c r="E26" s="1"/>
      <c r="F26" s="1"/>
      <c r="G26" s="4"/>
      <c r="H26"/>
      <c r="I26"/>
      <c r="J26"/>
      <c r="K26"/>
      <c r="L26"/>
      <c r="M26"/>
      <c r="N26"/>
      <c r="O26"/>
      <c r="P26"/>
      <c r="Q26"/>
      <c r="R26"/>
    </row>
    <row r="27" spans="1:28" s="5" customFormat="1" x14ac:dyDescent="0.25">
      <c r="A27"/>
      <c r="B27" s="1"/>
      <c r="C27" s="1"/>
      <c r="D27" s="1"/>
      <c r="E27" s="1"/>
      <c r="F27" s="1"/>
      <c r="G27" s="4"/>
      <c r="H27"/>
      <c r="I27"/>
      <c r="J27"/>
      <c r="K27"/>
      <c r="L27"/>
      <c r="M27"/>
      <c r="N27"/>
      <c r="O27"/>
      <c r="P27"/>
      <c r="Q27"/>
      <c r="R27"/>
    </row>
    <row r="28" spans="1:28" s="5" customFormat="1" x14ac:dyDescent="0.25">
      <c r="A28" t="s">
        <v>36</v>
      </c>
      <c r="B28" s="1"/>
      <c r="C28" s="1"/>
      <c r="D28" s="1"/>
      <c r="E28" s="1"/>
      <c r="F28" s="1"/>
      <c r="G28" s="4"/>
      <c r="H28"/>
      <c r="I28"/>
      <c r="J28"/>
      <c r="K28"/>
      <c r="L28"/>
      <c r="M28"/>
      <c r="N28"/>
      <c r="O28"/>
      <c r="P28"/>
      <c r="Q28"/>
      <c r="R28"/>
    </row>
    <row r="29" spans="1:28" s="5" customFormat="1" x14ac:dyDescent="0.25">
      <c r="A29" t="s">
        <v>37</v>
      </c>
      <c r="B29" s="1"/>
      <c r="C29" s="1"/>
      <c r="D29" s="1"/>
      <c r="E29" s="1"/>
      <c r="F29" s="1"/>
      <c r="G29" s="4"/>
      <c r="H29"/>
      <c r="I29"/>
      <c r="J29"/>
      <c r="K29"/>
      <c r="L29"/>
      <c r="M29"/>
      <c r="N29"/>
      <c r="O29"/>
      <c r="P29"/>
      <c r="Q29"/>
      <c r="R29"/>
    </row>
    <row r="30" spans="1:28" s="5" customFormat="1" x14ac:dyDescent="0.25">
      <c r="A30" t="s">
        <v>18</v>
      </c>
      <c r="B30" s="1"/>
      <c r="C30" s="1"/>
      <c r="D30" s="1"/>
      <c r="E30" s="1"/>
      <c r="F30" s="1"/>
      <c r="G30" s="4"/>
      <c r="H30"/>
      <c r="I30"/>
      <c r="J30"/>
      <c r="K30"/>
      <c r="L30"/>
      <c r="M30"/>
      <c r="N30"/>
      <c r="O30"/>
      <c r="P30"/>
      <c r="Q30"/>
      <c r="R30"/>
    </row>
    <row r="31" spans="1:28" ht="15" customHeight="1" x14ac:dyDescent="0.25">
      <c r="A31" s="50" t="s">
        <v>38</v>
      </c>
      <c r="B31" s="50"/>
      <c r="C31" s="50"/>
      <c r="D31" s="50"/>
      <c r="E31" s="50"/>
      <c r="F31" s="50"/>
      <c r="G31" s="50"/>
      <c r="H31" s="6"/>
    </row>
    <row r="32" spans="1:28" ht="15" customHeight="1" x14ac:dyDescent="0.25">
      <c r="A32" s="6"/>
      <c r="B32" s="6"/>
      <c r="C32" s="6"/>
      <c r="D32" s="6"/>
      <c r="E32" s="6"/>
      <c r="F32" s="6"/>
      <c r="G32" s="6"/>
      <c r="H32" s="6"/>
    </row>
    <row r="33" spans="1:7" ht="15" customHeight="1" x14ac:dyDescent="0.25">
      <c r="A33" t="s">
        <v>19</v>
      </c>
      <c r="B33"/>
      <c r="C33"/>
      <c r="D33"/>
      <c r="E33"/>
      <c r="F33"/>
      <c r="G33"/>
    </row>
    <row r="34" spans="1:7" x14ac:dyDescent="0.25">
      <c r="A34" t="s">
        <v>20</v>
      </c>
    </row>
    <row r="35" spans="1:7" x14ac:dyDescent="0.25">
      <c r="A35" t="s">
        <v>21</v>
      </c>
    </row>
    <row r="38" spans="1:7" ht="15.75" thickBot="1" x14ac:dyDescent="0.3"/>
    <row r="39" spans="1:7" ht="60" x14ac:dyDescent="0.25">
      <c r="A39" s="9" t="s">
        <v>24</v>
      </c>
      <c r="B39" s="10"/>
      <c r="C39" s="11" t="s">
        <v>39</v>
      </c>
      <c r="D39" s="12" t="s">
        <v>25</v>
      </c>
    </row>
    <row r="40" spans="1:7" x14ac:dyDescent="0.25">
      <c r="A40" s="3"/>
      <c r="B40" s="2"/>
      <c r="C40" s="2"/>
      <c r="D40" s="8"/>
    </row>
    <row r="41" spans="1:7" x14ac:dyDescent="0.25">
      <c r="A41" s="3" t="s">
        <v>22</v>
      </c>
      <c r="B41" s="2">
        <v>660000</v>
      </c>
      <c r="C41" s="2">
        <v>969340</v>
      </c>
      <c r="D41" s="8">
        <f>C41-B41</f>
        <v>309340</v>
      </c>
    </row>
    <row r="42" spans="1:7" x14ac:dyDescent="0.25">
      <c r="A42" s="3" t="s">
        <v>23</v>
      </c>
      <c r="B42" s="2">
        <v>240000</v>
      </c>
      <c r="C42" s="2">
        <v>336400</v>
      </c>
      <c r="D42" s="8">
        <f>C42-B42</f>
        <v>96400</v>
      </c>
    </row>
    <row r="43" spans="1:7" ht="15.75" thickBot="1" x14ac:dyDescent="0.3">
      <c r="A43" s="46"/>
      <c r="B43" s="47">
        <f>SUM(B41:B42)</f>
        <v>900000</v>
      </c>
      <c r="C43" s="47">
        <f>SUM(C41:C42)</f>
        <v>1305740</v>
      </c>
      <c r="D43" s="48">
        <f>C43-B43</f>
        <v>405740</v>
      </c>
      <c r="E43"/>
      <c r="F43"/>
      <c r="G43"/>
    </row>
    <row r="44" spans="1:7" x14ac:dyDescent="0.25">
      <c r="B44"/>
      <c r="C44"/>
      <c r="D44"/>
      <c r="E44"/>
      <c r="F44"/>
      <c r="G44"/>
    </row>
    <row r="45" spans="1:7" x14ac:dyDescent="0.25">
      <c r="A45" t="s">
        <v>28</v>
      </c>
      <c r="B45"/>
      <c r="C45"/>
      <c r="D45"/>
      <c r="E45"/>
      <c r="F45"/>
      <c r="G45"/>
    </row>
    <row r="46" spans="1:7" x14ac:dyDescent="0.25">
      <c r="A46" t="s">
        <v>40</v>
      </c>
      <c r="B46"/>
      <c r="C46"/>
      <c r="D46"/>
      <c r="E46"/>
      <c r="F46"/>
      <c r="G46"/>
    </row>
    <row r="47" spans="1:7" x14ac:dyDescent="0.25">
      <c r="A47" t="s">
        <v>41</v>
      </c>
      <c r="B47"/>
      <c r="C47"/>
      <c r="D47"/>
      <c r="E47"/>
      <c r="F47"/>
      <c r="G47"/>
    </row>
    <row r="48" spans="1:7" x14ac:dyDescent="0.25">
      <c r="A48" t="s">
        <v>42</v>
      </c>
      <c r="B48"/>
      <c r="C48"/>
      <c r="D48"/>
      <c r="E48"/>
      <c r="F48"/>
      <c r="G48"/>
    </row>
    <row r="49" spans="1:7" x14ac:dyDescent="0.25">
      <c r="A49" t="s">
        <v>26</v>
      </c>
      <c r="B49"/>
      <c r="C49"/>
      <c r="D49"/>
      <c r="E49"/>
      <c r="F49"/>
      <c r="G49"/>
    </row>
    <row r="50" spans="1:7" x14ac:dyDescent="0.25">
      <c r="B50"/>
      <c r="C50"/>
      <c r="D50"/>
      <c r="E50"/>
      <c r="F50"/>
      <c r="G50"/>
    </row>
    <row r="51" spans="1:7" x14ac:dyDescent="0.25">
      <c r="B51"/>
      <c r="C51"/>
      <c r="D51"/>
      <c r="E51"/>
      <c r="F51"/>
      <c r="G51"/>
    </row>
    <row r="52" spans="1:7" x14ac:dyDescent="0.25">
      <c r="B52"/>
      <c r="C52"/>
      <c r="D52"/>
      <c r="E52"/>
      <c r="F52"/>
      <c r="G52"/>
    </row>
    <row r="53" spans="1:7" x14ac:dyDescent="0.25">
      <c r="B53"/>
      <c r="C53"/>
      <c r="D53"/>
      <c r="E53"/>
      <c r="F53"/>
      <c r="G53"/>
    </row>
    <row r="54" spans="1:7" x14ac:dyDescent="0.25">
      <c r="B54"/>
      <c r="C54"/>
      <c r="D54"/>
      <c r="E54"/>
      <c r="F54"/>
      <c r="G54"/>
    </row>
    <row r="55" spans="1:7" x14ac:dyDescent="0.25">
      <c r="B55"/>
      <c r="C55"/>
      <c r="D55"/>
      <c r="E55"/>
      <c r="F55"/>
      <c r="G55"/>
    </row>
    <row r="56" spans="1:7" x14ac:dyDescent="0.25">
      <c r="B56"/>
      <c r="C56"/>
      <c r="D56"/>
      <c r="E56"/>
      <c r="F56"/>
      <c r="G56"/>
    </row>
    <row r="57" spans="1:7" x14ac:dyDescent="0.25">
      <c r="B57"/>
      <c r="C57"/>
      <c r="D57"/>
      <c r="E57"/>
      <c r="F57"/>
      <c r="G57"/>
    </row>
    <row r="58" spans="1:7" x14ac:dyDescent="0.25">
      <c r="B58"/>
      <c r="C58"/>
      <c r="D58"/>
      <c r="E58"/>
      <c r="F58"/>
      <c r="G58"/>
    </row>
    <row r="59" spans="1:7" x14ac:dyDescent="0.25">
      <c r="B59"/>
      <c r="C59"/>
      <c r="D59"/>
      <c r="E59"/>
      <c r="F59"/>
      <c r="G59"/>
    </row>
    <row r="60" spans="1:7" x14ac:dyDescent="0.25">
      <c r="B60"/>
      <c r="C60"/>
      <c r="D60"/>
      <c r="E60"/>
      <c r="F60"/>
      <c r="G60"/>
    </row>
    <row r="61" spans="1:7" x14ac:dyDescent="0.25">
      <c r="B61"/>
      <c r="C61"/>
      <c r="D61"/>
      <c r="E61"/>
      <c r="F61"/>
      <c r="G61"/>
    </row>
    <row r="62" spans="1:7" x14ac:dyDescent="0.25">
      <c r="B62"/>
      <c r="C62"/>
      <c r="D62"/>
      <c r="E62"/>
      <c r="F62"/>
      <c r="G62"/>
    </row>
    <row r="63" spans="1:7" x14ac:dyDescent="0.25">
      <c r="B63"/>
      <c r="C63"/>
      <c r="D63"/>
      <c r="E63"/>
      <c r="F63"/>
      <c r="G63"/>
    </row>
    <row r="64" spans="1:7" x14ac:dyDescent="0.25">
      <c r="B64"/>
      <c r="C64"/>
      <c r="D64"/>
      <c r="E64"/>
      <c r="F64"/>
      <c r="G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</sheetData>
  <mergeCells count="6">
    <mergeCell ref="A1:G1"/>
    <mergeCell ref="A31:G31"/>
    <mergeCell ref="A3:G3"/>
    <mergeCell ref="A22:G22"/>
    <mergeCell ref="A24:G24"/>
    <mergeCell ref="A25:G25"/>
  </mergeCells>
  <pageMargins left="0" right="0" top="0.74803149606299213" bottom="0.74803149606299213" header="0.31496062992125984" footer="0.31496062992125984"/>
  <pageSetup paperSize="9" orientation="portrait" r:id="rId1"/>
  <headerFooter>
    <oddHeader>&amp;LPRILOG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OBRAZLOŽ.OPĆEG FP ZA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Zorica Stošić</dc:creator>
  <cp:lastModifiedBy>Tajnik Gkm</cp:lastModifiedBy>
  <cp:lastPrinted>2026-01-30T11:41:06Z</cp:lastPrinted>
  <dcterms:created xsi:type="dcterms:W3CDTF">2017-11-06T10:21:04Z</dcterms:created>
  <dcterms:modified xsi:type="dcterms:W3CDTF">2026-01-30T11:41:26Z</dcterms:modified>
</cp:coreProperties>
</file>