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c3f29513fe755b1f/Desktop/Gradsko kazalište mladih/FINANCIJSKI IZVJEŠTAJI/2026/"/>
    </mc:Choice>
  </mc:AlternateContent>
  <xr:revisionPtr revIDLastSave="0" documentId="8_{DE5AAC64-9557-4F6F-9FBE-91B063CE2D64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2" l="1"/>
  <c r="G7" i="2"/>
  <c r="G9" i="2"/>
  <c r="I47" i="2"/>
  <c r="I46" i="2" s="1"/>
  <c r="I45" i="2" s="1"/>
  <c r="H47" i="2"/>
  <c r="H46" i="2" s="1"/>
  <c r="H45" i="2" s="1"/>
  <c r="G47" i="2"/>
  <c r="G46" i="2" s="1"/>
  <c r="G45" i="2" s="1"/>
  <c r="I42" i="2"/>
  <c r="I41" i="2" s="1"/>
  <c r="I40" i="2" s="1"/>
  <c r="H42" i="2"/>
  <c r="H41" i="2" s="1"/>
  <c r="H40" i="2" s="1"/>
  <c r="G42" i="2"/>
  <c r="G41" i="2" s="1"/>
  <c r="G40" i="2" s="1"/>
  <c r="I26" i="2"/>
  <c r="I25" i="2" s="1"/>
  <c r="H26" i="2"/>
  <c r="H25" i="2" s="1"/>
  <c r="G26" i="2"/>
  <c r="G25" i="2"/>
  <c r="I23" i="2"/>
  <c r="H23" i="2"/>
  <c r="G23" i="2"/>
  <c r="I21" i="2"/>
  <c r="I20" i="2" s="1"/>
  <c r="H21" i="2"/>
  <c r="H20" i="2" s="1"/>
  <c r="G21" i="2"/>
  <c r="G20" i="2" s="1"/>
  <c r="I18" i="2"/>
  <c r="H18" i="2"/>
  <c r="G18" i="2"/>
  <c r="I16" i="2"/>
  <c r="I15" i="2" s="1"/>
  <c r="H16" i="2"/>
  <c r="H15" i="2" s="1"/>
  <c r="I9" i="2"/>
  <c r="I8" i="2" s="1"/>
  <c r="H9" i="2"/>
  <c r="H8" i="2"/>
  <c r="I7" i="2" l="1"/>
  <c r="I6" i="2" s="1"/>
  <c r="H7" i="2"/>
  <c r="H6" i="2" s="1"/>
  <c r="G34" i="3" l="1"/>
  <c r="G35" i="3"/>
  <c r="G36" i="3"/>
  <c r="G37" i="3"/>
  <c r="G39" i="3"/>
  <c r="G33" i="3"/>
  <c r="I19" i="3"/>
  <c r="H19" i="3"/>
  <c r="F19" i="3"/>
  <c r="E19" i="3"/>
  <c r="H9" i="1"/>
  <c r="H12" i="1"/>
  <c r="D11" i="5" l="1"/>
  <c r="G16" i="3"/>
  <c r="G14" i="3"/>
  <c r="G13" i="3"/>
  <c r="G19" i="3" l="1"/>
  <c r="H8" i="1" l="1"/>
  <c r="F38" i="3" l="1"/>
  <c r="E38" i="3"/>
  <c r="G38" i="3" s="1"/>
  <c r="F25" i="3"/>
  <c r="F24" i="3" s="1"/>
  <c r="G26" i="3"/>
  <c r="G25" i="3" s="1"/>
  <c r="G24" i="3" s="1"/>
  <c r="F27" i="3"/>
  <c r="G11" i="1"/>
  <c r="G8" i="1"/>
  <c r="G14" i="1" l="1"/>
  <c r="I25" i="3" l="1"/>
  <c r="I24" i="3" s="1"/>
  <c r="H25" i="3"/>
  <c r="H24" i="3" s="1"/>
  <c r="E24" i="3"/>
  <c r="J11" i="1"/>
  <c r="J8" i="1"/>
  <c r="I11" i="1"/>
  <c r="I8" i="1"/>
  <c r="E31" i="3" l="1"/>
  <c r="I14" i="1"/>
  <c r="I31" i="3"/>
  <c r="J14" i="1"/>
  <c r="H31" i="3"/>
  <c r="E27" i="3"/>
  <c r="G27" i="3" s="1"/>
  <c r="H27" i="3"/>
  <c r="F8" i="1"/>
  <c r="F14" i="1" l="1"/>
  <c r="H27" i="1" s="1"/>
  <c r="H11" i="1"/>
  <c r="H14" i="1" s="1"/>
  <c r="F31" i="3"/>
  <c r="G31" i="3" s="1"/>
</calcChain>
</file>

<file path=xl/sharedStrings.xml><?xml version="1.0" encoding="utf-8"?>
<sst xmlns="http://schemas.openxmlformats.org/spreadsheetml/2006/main" count="187" uniqueCount="100">
  <si>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</si>
  <si>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</si>
  <si>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</si>
  <si>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</si>
  <si>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</si>
  <si>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</si>
  <si>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</si>
  <si>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</si>
  <si>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</si>
  <si>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</si>
  <si>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</si>
  <si>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</si>
  <si>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</si>
  <si>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</si>
  <si>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</si>
  <si>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</si>
  <si>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</si>
  <si>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</si>
  <si>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</si>
  <si>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</si>
  <si>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</si>
  <si>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</si>
  <si>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</si>
  <si>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</si>
  <si>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</si>
  <si>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</si>
  <si>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</si>
  <si>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</si>
  <si>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</si>
  <si>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</si>
  <si>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</si>
  <si>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</si>
  <si>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</si>
  <si>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</si>
  <si>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</si>
  <si>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</si>
  <si>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</si>
  <si>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</si>
  <si>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</si>
  <si>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</si>
  <si>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</si>
  <si>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</si>
  <si>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UKUPAN DONOS VIŠKA / MANJKA IZ PRETHODNE(IH) GODINE***</t>
  </si>
  <si>
    <t>Prihodi od prodaje proizvedene dugotrajne imovine</t>
  </si>
  <si>
    <t>Prihodi iz nadležnog proračuna i od HZZO-a temeljem ugovornih obveza</t>
  </si>
  <si>
    <t>Ostali prihodi za posebne namjene</t>
  </si>
  <si>
    <t>Rashodi za nabavu proizvedene dugotrajne imovine</t>
  </si>
  <si>
    <t>C) PRENESENI VIŠAK ILI PRENESENI MANJAK I VIŠEGODIŠNJI PLAN URAVNOTEŽENJA</t>
  </si>
  <si>
    <t>Naziv</t>
  </si>
  <si>
    <t>Prihodi od upravnih i administrativnih pristojbi, pristojbi po posebnim propisima i naknada</t>
  </si>
  <si>
    <t>Prihodi od prodaje robe te pruženih usluga, prihod od donacija</t>
  </si>
  <si>
    <t>Ukupni prihodi</t>
  </si>
  <si>
    <t>VIŠAK KORIŠTEN ZA POKRIĆE RASHODA</t>
  </si>
  <si>
    <t>Vlastiti izvori</t>
  </si>
  <si>
    <t>Višak prihoda poslovanja</t>
  </si>
  <si>
    <t>Prihodi za posebne namjene-višak</t>
  </si>
  <si>
    <t>Financijski rashodi</t>
  </si>
  <si>
    <t>Naknade građanima i kućanstvima na temelju osiguranja i druge naknade</t>
  </si>
  <si>
    <t>Prihodi za posebne namjene - višak</t>
  </si>
  <si>
    <t>Vlastiti prihodi-višak</t>
  </si>
  <si>
    <t>082 Službe kulture</t>
  </si>
  <si>
    <t>DJELATNOST HNK, GKM I GKL</t>
  </si>
  <si>
    <t>Izvor financiranja 11</t>
  </si>
  <si>
    <t>Izvor financiranja 43</t>
  </si>
  <si>
    <t>Izvor financiranja 31</t>
  </si>
  <si>
    <t>UPRAVNA I KAZALIŠNA VIJEĆA</t>
  </si>
  <si>
    <t>Izvor financiranja 94</t>
  </si>
  <si>
    <t>Izvor financiranja 93</t>
  </si>
  <si>
    <t>EUR</t>
  </si>
  <si>
    <t>Povećanje</t>
  </si>
  <si>
    <t xml:space="preserve">Novi plan </t>
  </si>
  <si>
    <t>Novi plan</t>
  </si>
  <si>
    <t>Rahodi za dodatna ulaganja na nefinancijskoj imovini</t>
  </si>
  <si>
    <t>Rebalans</t>
  </si>
  <si>
    <t xml:space="preserve">REBALANS </t>
  </si>
  <si>
    <t>Projekcija 
za 2027.</t>
  </si>
  <si>
    <t>PRIJEDLOG REBALANSA FINANCIJSKOG PLANA GRADSKOG KAZALIŠTA MLADIH SPLIT
ZA 2026.</t>
  </si>
  <si>
    <t>Plan za 2026.</t>
  </si>
  <si>
    <t>Projekcija 
za 2028.</t>
  </si>
  <si>
    <t>Tekuće pomoći iz državnog proračuna proračunskim korisnicima  proračuna JLPRS</t>
  </si>
  <si>
    <t>Tekuće pomoći iz županijskih proračuna</t>
  </si>
  <si>
    <t>Novi plan 2026</t>
  </si>
  <si>
    <t xml:space="preserve">PRIJEDLOG REBALANSA FINANCIJSKOG PLANA GRADSKOG KAZALIŠTA MLADIH SPLIT
ZA 2026. </t>
  </si>
  <si>
    <t>KAZALIŠNA I GLAZBENO SCENSKA DJELATNOST</t>
  </si>
  <si>
    <t>Izvor financiranja 61</t>
  </si>
  <si>
    <t>Donacije</t>
  </si>
  <si>
    <t xml:space="preserve">Rashodi za dodatna ulaganjana nefinancijskoj imovini </t>
  </si>
  <si>
    <t>TEKUĆE ODRŽAVANJE OBJEKATA</t>
  </si>
  <si>
    <t>HITNE INTERVENCIJE</t>
  </si>
  <si>
    <t xml:space="preserve">Povećanje </t>
  </si>
  <si>
    <t>Plan 2026.</t>
  </si>
  <si>
    <t>Izvor financiranja 50</t>
  </si>
  <si>
    <t>Izvor financiranja 52</t>
  </si>
  <si>
    <t>Aktivnost A190001</t>
  </si>
  <si>
    <t>D02 Program 1900</t>
  </si>
  <si>
    <t>Aktivnost A190501</t>
  </si>
  <si>
    <t>Aktivnost A190602</t>
  </si>
  <si>
    <t>PROGRAM P1906</t>
  </si>
  <si>
    <t>PROGRAM P1905</t>
  </si>
  <si>
    <t>PRIJEDLOG REBALANSA FINANCIJSKOG  PLANA GRADSKOG KAZALIŠTA MLADIH SPLIT
ZA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</si>
</sst>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0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i/>
      <sz val="12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9">
    <xf numFmtId="0" fontId="0" fillId="0" borderId="0" xfId="0"/>
    <xf numFmtId="3" fontId="1" fillId="0" borderId="0" xfId="0" applyNumberFormat="1" applyFont="1" applyAlignment="1">
      <alignment horizontal="right"/>
    </xf>
    <xf numFmtId="0" fontId="0" fillId="2" borderId="0" xfId="0" applyFill="1"/>
    <xf numFmtId="3" fontId="0" fillId="0" borderId="0" xfId="0" applyNumberFormat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5" fillId="0" borderId="0" xfId="0" applyFont="1"/>
    <xf numFmtId="3" fontId="1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3" fontId="4" fillId="2" borderId="3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3" fontId="5" fillId="0" borderId="0" xfId="0" applyNumberFormat="1" applyFont="1"/>
    <xf numFmtId="0" fontId="5" fillId="2" borderId="0" xfId="0" applyFont="1" applyFill="1"/>
    <xf numFmtId="0" fontId="3" fillId="5" borderId="3" xfId="0" applyFont="1" applyFill="1" applyBorder="1" applyAlignment="1">
      <alignment horizontal="left" vertical="center" wrapText="1"/>
    </xf>
    <xf numFmtId="0" fontId="3" fillId="5" borderId="3" xfId="0" quotePrefix="1" applyFont="1" applyFill="1" applyBorder="1" applyAlignment="1">
      <alignment horizontal="left" vertical="center"/>
    </xf>
    <xf numFmtId="0" fontId="7" fillId="5" borderId="3" xfId="0" quotePrefix="1" applyFont="1" applyFill="1" applyBorder="1" applyAlignment="1">
      <alignment horizontal="left" vertical="center"/>
    </xf>
    <xf numFmtId="0" fontId="9" fillId="0" borderId="0" xfId="0" applyFont="1"/>
    <xf numFmtId="0" fontId="1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" fillId="2" borderId="0" xfId="0" quotePrefix="1" applyFont="1" applyFill="1" applyAlignment="1">
      <alignment horizontal="left" wrapText="1"/>
    </xf>
    <xf numFmtId="0" fontId="1" fillId="2" borderId="0" xfId="0" quotePrefix="1" applyFont="1" applyFill="1" applyAlignment="1">
      <alignment horizontal="center" wrapText="1"/>
    </xf>
    <xf numFmtId="0" fontId="1" fillId="2" borderId="0" xfId="0" quotePrefix="1" applyFont="1" applyFill="1" applyAlignment="1">
      <alignment horizontal="left"/>
    </xf>
    <xf numFmtId="3" fontId="1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3" fontId="1" fillId="2" borderId="0" xfId="0" applyNumberFormat="1" applyFont="1" applyFill="1" applyAlignment="1">
      <alignment horizontal="right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/>
    <xf numFmtId="0" fontId="1" fillId="2" borderId="0" xfId="0" quotePrefix="1" applyFont="1" applyFill="1" applyAlignment="1">
      <alignment horizontal="center" vertical="center" wrapText="1"/>
    </xf>
    <xf numFmtId="3" fontId="1" fillId="2" borderId="0" xfId="0" quotePrefix="1" applyNumberFormat="1" applyFont="1" applyFill="1" applyAlignment="1">
      <alignment horizontal="right"/>
    </xf>
    <xf numFmtId="0" fontId="10" fillId="0" borderId="0" xfId="0" applyFont="1"/>
    <xf numFmtId="0" fontId="3" fillId="0" borderId="0" xfId="0" applyFont="1" applyAlignment="1">
      <alignment vertical="center" wrapText="1"/>
    </xf>
    <xf numFmtId="3" fontId="2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center" vertical="center" wrapText="1"/>
    </xf>
    <xf numFmtId="3" fontId="2" fillId="5" borderId="3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vertical="center" wrapText="1"/>
    </xf>
    <xf numFmtId="3" fontId="2" fillId="5" borderId="3" xfId="0" applyNumberFormat="1" applyFont="1" applyFill="1" applyBorder="1" applyAlignment="1">
      <alignment horizontal="right"/>
    </xf>
    <xf numFmtId="0" fontId="13" fillId="2" borderId="3" xfId="0" applyFont="1" applyFill="1" applyBorder="1"/>
    <xf numFmtId="0" fontId="14" fillId="2" borderId="3" xfId="0" applyFont="1" applyFill="1" applyBorder="1" applyAlignment="1">
      <alignment horizontal="left"/>
    </xf>
    <xf numFmtId="3" fontId="13" fillId="2" borderId="3" xfId="0" applyNumberFormat="1" applyFont="1" applyFill="1" applyBorder="1"/>
    <xf numFmtId="0" fontId="13" fillId="0" borderId="0" xfId="0" applyFont="1"/>
    <xf numFmtId="0" fontId="13" fillId="2" borderId="0" xfId="0" applyFont="1" applyFill="1" applyAlignment="1">
      <alignment horizontal="left"/>
    </xf>
    <xf numFmtId="0" fontId="13" fillId="0" borderId="0" xfId="0" applyFont="1" applyAlignment="1">
      <alignment wrapText="1"/>
    </xf>
    <xf numFmtId="3" fontId="13" fillId="0" borderId="0" xfId="0" applyNumberFormat="1" applyFont="1"/>
    <xf numFmtId="0" fontId="1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/>
    <xf numFmtId="3" fontId="1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center" vertical="center" wrapText="1"/>
    </xf>
    <xf numFmtId="3" fontId="11" fillId="2" borderId="0" xfId="0" applyNumberFormat="1" applyFont="1" applyFill="1" applyAlignment="1">
      <alignment horizontal="right"/>
    </xf>
    <xf numFmtId="3" fontId="11" fillId="2" borderId="0" xfId="0" applyNumberFormat="1" applyFont="1" applyFill="1" applyAlignment="1">
      <alignment horizontal="right" wrapText="1"/>
    </xf>
    <xf numFmtId="0" fontId="12" fillId="2" borderId="0" xfId="0" applyFont="1" applyFill="1"/>
    <xf numFmtId="3" fontId="11" fillId="2" borderId="0" xfId="0" quotePrefix="1" applyNumberFormat="1" applyFont="1" applyFill="1" applyAlignment="1">
      <alignment horizontal="right"/>
    </xf>
    <xf numFmtId="0" fontId="16" fillId="2" borderId="0" xfId="0" applyFont="1" applyFill="1"/>
    <xf numFmtId="0" fontId="16" fillId="2" borderId="3" xfId="0" applyFont="1" applyFill="1" applyBorder="1"/>
    <xf numFmtId="0" fontId="6" fillId="0" borderId="0" xfId="0" applyFont="1" applyAlignment="1">
      <alignment horizontal="center" vertical="center" wrapText="1"/>
    </xf>
    <xf numFmtId="0" fontId="18" fillId="0" borderId="0" xfId="0" applyFont="1"/>
    <xf numFmtId="0" fontId="6" fillId="0" borderId="5" xfId="0" quotePrefix="1" applyFont="1" applyBorder="1" applyAlignment="1">
      <alignment horizontal="left" wrapText="1"/>
    </xf>
    <xf numFmtId="0" fontId="6" fillId="0" borderId="6" xfId="0" quotePrefix="1" applyFont="1" applyBorder="1" applyAlignment="1">
      <alignment horizontal="left" wrapText="1"/>
    </xf>
    <xf numFmtId="0" fontId="6" fillId="0" borderId="6" xfId="0" quotePrefix="1" applyFont="1" applyBorder="1" applyAlignment="1">
      <alignment horizontal="center" wrapText="1"/>
    </xf>
    <xf numFmtId="0" fontId="6" fillId="0" borderId="6" xfId="0" quotePrefix="1" applyFont="1" applyBorder="1" applyAlignment="1">
      <alignment horizontal="left"/>
    </xf>
    <xf numFmtId="0" fontId="6" fillId="2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vertical="center"/>
    </xf>
    <xf numFmtId="3" fontId="6" fillId="3" borderId="3" xfId="0" applyNumberFormat="1" applyFont="1" applyFill="1" applyBorder="1" applyAlignment="1">
      <alignment horizontal="right"/>
    </xf>
    <xf numFmtId="3" fontId="6" fillId="3" borderId="10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0" borderId="10" xfId="0" applyNumberFormat="1" applyFont="1" applyBorder="1" applyAlignment="1">
      <alignment horizontal="right"/>
    </xf>
    <xf numFmtId="0" fontId="6" fillId="3" borderId="9" xfId="0" applyFont="1" applyFill="1" applyBorder="1" applyAlignment="1">
      <alignment horizontal="left" vertical="center"/>
    </xf>
    <xf numFmtId="3" fontId="6" fillId="0" borderId="10" xfId="0" applyNumberFormat="1" applyFont="1" applyBorder="1" applyAlignment="1">
      <alignment horizontal="right" wrapText="1"/>
    </xf>
    <xf numFmtId="3" fontId="6" fillId="3" borderId="13" xfId="0" applyNumberFormat="1" applyFont="1" applyFill="1" applyBorder="1" applyAlignment="1">
      <alignment horizontal="right" wrapText="1"/>
    </xf>
    <xf numFmtId="3" fontId="6" fillId="3" borderId="14" xfId="0" applyNumberFormat="1" applyFont="1" applyFill="1" applyBorder="1" applyAlignment="1">
      <alignment horizontal="right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/>
    <xf numFmtId="3" fontId="6" fillId="3" borderId="13" xfId="0" applyNumberFormat="1" applyFont="1" applyFill="1" applyBorder="1" applyAlignment="1">
      <alignment horizontal="right"/>
    </xf>
    <xf numFmtId="3" fontId="6" fillId="3" borderId="14" xfId="0" applyNumberFormat="1" applyFont="1" applyFill="1" applyBorder="1" applyAlignment="1">
      <alignment horizontal="right"/>
    </xf>
    <xf numFmtId="0" fontId="6" fillId="0" borderId="0" xfId="0" quotePrefix="1" applyFont="1" applyAlignment="1">
      <alignment horizontal="center" vertical="center" wrapText="1"/>
    </xf>
    <xf numFmtId="3" fontId="6" fillId="4" borderId="1" xfId="0" quotePrefix="1" applyNumberFormat="1" applyFont="1" applyFill="1" applyBorder="1" applyAlignment="1">
      <alignment horizontal="right"/>
    </xf>
    <xf numFmtId="3" fontId="6" fillId="4" borderId="10" xfId="0" applyNumberFormat="1" applyFont="1" applyFill="1" applyBorder="1" applyAlignment="1">
      <alignment horizontal="right" wrapText="1"/>
    </xf>
    <xf numFmtId="3" fontId="6" fillId="3" borderId="16" xfId="0" quotePrefix="1" applyNumberFormat="1" applyFont="1" applyFill="1" applyBorder="1" applyAlignment="1">
      <alignment horizontal="right"/>
    </xf>
    <xf numFmtId="0" fontId="6" fillId="0" borderId="0" xfId="0" quotePrefix="1" applyFont="1" applyAlignment="1">
      <alignment horizontal="left" wrapText="1"/>
    </xf>
    <xf numFmtId="0" fontId="19" fillId="0" borderId="0" xfId="0" applyFont="1" applyAlignment="1">
      <alignment wrapText="1"/>
    </xf>
    <xf numFmtId="3" fontId="6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0" fontId="19" fillId="0" borderId="0" xfId="0" applyFont="1" applyAlignment="1">
      <alignment vertical="center" wrapText="1"/>
    </xf>
    <xf numFmtId="0" fontId="6" fillId="2" borderId="0" xfId="0" applyFont="1" applyFill="1" applyAlignment="1">
      <alignment horizontal="left" wrapText="1"/>
    </xf>
    <xf numFmtId="0" fontId="19" fillId="2" borderId="0" xfId="0" applyFont="1" applyFill="1" applyAlignment="1">
      <alignment wrapText="1"/>
    </xf>
    <xf numFmtId="0" fontId="6" fillId="2" borderId="0" xfId="0" applyFont="1" applyFill="1" applyAlignment="1">
      <alignment horizontal="center" vertical="center" wrapText="1"/>
    </xf>
    <xf numFmtId="3" fontId="19" fillId="2" borderId="3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 vertical="center" wrapText="1"/>
    </xf>
    <xf numFmtId="3" fontId="19" fillId="2" borderId="3" xfId="0" applyNumberFormat="1" applyFont="1" applyFill="1" applyBorder="1" applyAlignment="1">
      <alignment horizontal="right" vertical="center" wrapText="1"/>
    </xf>
    <xf numFmtId="3" fontId="6" fillId="5" borderId="3" xfId="0" applyNumberFormat="1" applyFont="1" applyFill="1" applyBorder="1" applyAlignment="1">
      <alignment horizontal="right" vertical="center" wrapText="1"/>
    </xf>
    <xf numFmtId="3" fontId="6" fillId="5" borderId="3" xfId="0" applyNumberFormat="1" applyFont="1" applyFill="1" applyBorder="1" applyAlignment="1">
      <alignment horizontal="right"/>
    </xf>
    <xf numFmtId="0" fontId="6" fillId="2" borderId="3" xfId="0" applyFont="1" applyFill="1" applyBorder="1" applyAlignment="1">
      <alignment horizontal="left" vertical="center" wrapText="1"/>
    </xf>
    <xf numFmtId="3" fontId="6" fillId="2" borderId="3" xfId="0" applyNumberFormat="1" applyFont="1" applyFill="1" applyBorder="1" applyAlignment="1">
      <alignment horizontal="right"/>
    </xf>
    <xf numFmtId="0" fontId="3" fillId="2" borderId="3" xfId="0" quotePrefix="1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3" fontId="2" fillId="5" borderId="3" xfId="0" applyNumberFormat="1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3" fontId="5" fillId="2" borderId="3" xfId="0" applyNumberFormat="1" applyFont="1" applyFill="1" applyBorder="1"/>
    <xf numFmtId="3" fontId="16" fillId="2" borderId="3" xfId="0" applyNumberFormat="1" applyFont="1" applyFill="1" applyBorder="1"/>
    <xf numFmtId="0" fontId="3" fillId="2" borderId="3" xfId="0" quotePrefix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3" fontId="2" fillId="5" borderId="3" xfId="0" applyNumberFormat="1" applyFont="1" applyFill="1" applyBorder="1" applyAlignment="1">
      <alignment horizontal="right" wrapText="1"/>
    </xf>
    <xf numFmtId="0" fontId="1" fillId="5" borderId="3" xfId="0" applyFont="1" applyFill="1" applyBorder="1" applyAlignment="1">
      <alignment horizontal="right" vertical="center" wrapText="1"/>
    </xf>
    <xf numFmtId="3" fontId="1" fillId="5" borderId="3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right"/>
    </xf>
    <xf numFmtId="4" fontId="2" fillId="2" borderId="3" xfId="0" applyNumberFormat="1" applyFont="1" applyFill="1" applyBorder="1" applyAlignment="1">
      <alignment horizontal="right"/>
    </xf>
    <xf numFmtId="0" fontId="6" fillId="5" borderId="4" xfId="0" applyFont="1" applyFill="1" applyBorder="1" applyAlignment="1">
      <alignment horizontal="left" vertical="center" wrapText="1"/>
    </xf>
    <xf numFmtId="4" fontId="6" fillId="5" borderId="3" xfId="0" applyNumberFormat="1" applyFont="1" applyFill="1" applyBorder="1" applyAlignment="1">
      <alignment horizontal="right"/>
    </xf>
    <xf numFmtId="4" fontId="2" fillId="5" borderId="3" xfId="0" applyNumberFormat="1" applyFont="1" applyFill="1" applyBorder="1" applyAlignment="1">
      <alignment horizontal="right"/>
    </xf>
    <xf numFmtId="0" fontId="19" fillId="2" borderId="1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4" fontId="19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0" fontId="19" fillId="2" borderId="3" xfId="0" quotePrefix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wrapText="1"/>
    </xf>
    <xf numFmtId="0" fontId="6" fillId="2" borderId="3" xfId="0" applyFont="1" applyFill="1" applyBorder="1" applyAlignment="1">
      <alignment vertical="center" wrapText="1"/>
    </xf>
    <xf numFmtId="4" fontId="2" fillId="2" borderId="3" xfId="0" applyNumberFormat="1" applyFont="1" applyFill="1" applyBorder="1" applyAlignment="1">
      <alignment horizontal="right" wrapText="1"/>
    </xf>
    <xf numFmtId="4" fontId="6" fillId="0" borderId="0" xfId="0" applyNumberFormat="1" applyFont="1" applyAlignment="1">
      <alignment horizontal="center" vertical="center" wrapText="1"/>
    </xf>
    <xf numFmtId="4" fontId="19" fillId="0" borderId="0" xfId="0" applyNumberFormat="1" applyFont="1" applyAlignment="1">
      <alignment vertical="center" wrapText="1"/>
    </xf>
    <xf numFmtId="4" fontId="11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vertical="center" wrapText="1"/>
    </xf>
    <xf numFmtId="0" fontId="6" fillId="5" borderId="4" xfId="0" applyFont="1" applyFill="1" applyBorder="1" applyAlignment="1">
      <alignment horizontal="center" vertical="center" wrapText="1"/>
    </xf>
    <xf numFmtId="4" fontId="6" fillId="5" borderId="3" xfId="0" applyNumberFormat="1" applyFont="1" applyFill="1" applyBorder="1" applyAlignment="1">
      <alignment horizontal="center" vertical="center" wrapText="1"/>
    </xf>
    <xf numFmtId="4" fontId="2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/>
    <xf numFmtId="4" fontId="6" fillId="5" borderId="3" xfId="0" applyNumberFormat="1" applyFont="1" applyFill="1" applyBorder="1"/>
    <xf numFmtId="4" fontId="2" fillId="5" borderId="3" xfId="0" applyNumberFormat="1" applyFont="1" applyFill="1" applyBorder="1"/>
    <xf numFmtId="0" fontId="6" fillId="0" borderId="3" xfId="0" applyFont="1" applyBorder="1"/>
    <xf numFmtId="4" fontId="19" fillId="0" borderId="3" xfId="0" applyNumberFormat="1" applyFont="1" applyBorder="1"/>
    <xf numFmtId="4" fontId="3" fillId="0" borderId="3" xfId="0" applyNumberFormat="1" applyFont="1" applyBorder="1"/>
    <xf numFmtId="0" fontId="19" fillId="0" borderId="3" xfId="0" applyFont="1" applyBorder="1"/>
    <xf numFmtId="4" fontId="6" fillId="0" borderId="3" xfId="0" applyNumberFormat="1" applyFont="1" applyBorder="1"/>
    <xf numFmtId="0" fontId="1" fillId="5" borderId="0" xfId="0" applyFont="1" applyFill="1" applyAlignment="1">
      <alignment horizontal="center" vertical="center" wrapText="1"/>
    </xf>
    <xf numFmtId="0" fontId="6" fillId="5" borderId="1" xfId="0" applyFont="1" applyFill="1" applyBorder="1" applyAlignment="1">
      <alignment horizontal="left"/>
    </xf>
    <xf numFmtId="0" fontId="6" fillId="5" borderId="2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wrapText="1"/>
    </xf>
    <xf numFmtId="0" fontId="19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3" fontId="6" fillId="0" borderId="0" xfId="0" applyNumberFormat="1" applyFont="1" applyAlignment="1">
      <alignment horizontal="left" wrapText="1"/>
    </xf>
    <xf numFmtId="0" fontId="6" fillId="0" borderId="9" xfId="0" quotePrefix="1" applyFont="1" applyBorder="1" applyAlignment="1">
      <alignment horizontal="left" vertical="center" wrapText="1"/>
    </xf>
    <xf numFmtId="0" fontId="19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3" borderId="11" xfId="0" quotePrefix="1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vertical="center" wrapText="1"/>
    </xf>
    <xf numFmtId="0" fontId="6" fillId="0" borderId="9" xfId="0" quotePrefix="1" applyFont="1" applyBorder="1" applyAlignment="1">
      <alignment horizontal="left" vertical="center"/>
    </xf>
    <xf numFmtId="0" fontId="19" fillId="0" borderId="2" xfId="0" applyFont="1" applyBorder="1" applyAlignment="1">
      <alignment vertical="center"/>
    </xf>
    <xf numFmtId="0" fontId="6" fillId="0" borderId="1" xfId="0" quotePrefix="1" applyFont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vertical="center" wrapText="1"/>
    </xf>
    <xf numFmtId="0" fontId="19" fillId="3" borderId="2" xfId="0" applyFont="1" applyFill="1" applyBorder="1" applyAlignment="1">
      <alignment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quotePrefix="1" applyFont="1" applyFill="1" applyAlignment="1">
      <alignment horizontal="left" vertical="center"/>
    </xf>
    <xf numFmtId="0" fontId="2" fillId="2" borderId="0" xfId="0" quotePrefix="1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2" fillId="0" borderId="0" xfId="0" quotePrefix="1" applyFont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8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3"/>
  <sheetViews>
    <sheetView showWhiteSpace="0" view="pageLayout" topLeftCell="A13" zoomScaleNormal="100" workbookViewId="0">
      <selection activeCell="I12" sqref="I12"/>
    </sheetView>
  </sheetViews>
  <sheetFormatPr defaultRowHeight="14.4" x14ac:dyDescent="0.3"/>
  <cols>
    <col min="5" max="5" width="25.33203125" customWidth="1"/>
    <col min="6" max="6" width="18.6640625" customWidth="1"/>
    <col min="7" max="7" width="11.6640625" style="42" customWidth="1"/>
    <col min="8" max="8" width="11.88671875" style="42" customWidth="1"/>
    <col min="9" max="9" width="20.6640625" customWidth="1"/>
    <col min="10" max="10" width="16.6640625" customWidth="1"/>
  </cols>
  <sheetData>
    <row r="1" spans="1:10" ht="42" customHeight="1" x14ac:dyDescent="0.3">
      <c r="A1" s="170" t="s">
        <v>76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ht="18" customHeight="1" x14ac:dyDescent="0.3">
      <c r="A2" s="4"/>
      <c r="B2" s="4"/>
      <c r="C2" s="4"/>
      <c r="D2" s="4"/>
      <c r="E2" s="4"/>
      <c r="F2" s="4"/>
      <c r="G2" s="64"/>
      <c r="H2" s="64"/>
      <c r="I2" s="4"/>
      <c r="J2" s="4"/>
    </row>
    <row r="3" spans="1:10" ht="15.6" x14ac:dyDescent="0.3">
      <c r="A3" s="198" t="s">
        <v>32</v>
      </c>
      <c r="B3" s="198"/>
      <c r="C3" s="198"/>
      <c r="D3" s="198"/>
      <c r="E3" s="198"/>
      <c r="F3" s="198"/>
      <c r="G3" s="198"/>
      <c r="H3" s="198"/>
      <c r="I3" s="213"/>
      <c r="J3" s="213"/>
    </row>
    <row r="4" spans="1:10" ht="15.6" x14ac:dyDescent="0.3">
      <c r="A4" s="4"/>
      <c r="B4" s="4"/>
      <c r="C4" s="4"/>
      <c r="D4" s="4"/>
      <c r="E4" s="4"/>
      <c r="F4" s="4"/>
      <c r="G4" s="64"/>
      <c r="H4" s="64"/>
      <c r="I4" s="5"/>
      <c r="J4" s="5"/>
    </row>
    <row r="5" spans="1:10" ht="18" customHeight="1" x14ac:dyDescent="0.3">
      <c r="A5" s="198" t="s">
        <v>40</v>
      </c>
      <c r="B5" s="178"/>
      <c r="C5" s="178"/>
      <c r="D5" s="178"/>
      <c r="E5" s="178"/>
      <c r="F5" s="178"/>
      <c r="G5" s="178"/>
      <c r="H5" s="178"/>
      <c r="I5" s="178"/>
      <c r="J5" s="178"/>
    </row>
    <row r="6" spans="1:10" ht="16.2" thickBot="1" x14ac:dyDescent="0.35">
      <c r="A6" s="6"/>
      <c r="B6" s="7"/>
      <c r="C6" s="7"/>
      <c r="D6" s="7"/>
      <c r="E6" s="4"/>
      <c r="F6" s="8"/>
      <c r="G6" s="65"/>
      <c r="H6" s="65"/>
      <c r="I6" s="8"/>
      <c r="J6" s="9" t="s">
        <v>68</v>
      </c>
    </row>
    <row r="7" spans="1:10" ht="31.2" x14ac:dyDescent="0.3">
      <c r="A7" s="77"/>
      <c r="B7" s="78"/>
      <c r="C7" s="78"/>
      <c r="D7" s="79"/>
      <c r="E7" s="80"/>
      <c r="F7" s="81" t="s">
        <v>77</v>
      </c>
      <c r="G7" s="82" t="s">
        <v>73</v>
      </c>
      <c r="H7" s="81" t="s">
        <v>70</v>
      </c>
      <c r="I7" s="81" t="s">
        <v>75</v>
      </c>
      <c r="J7" s="83" t="s">
        <v>78</v>
      </c>
    </row>
    <row r="8" spans="1:10" ht="15.6" x14ac:dyDescent="0.3">
      <c r="A8" s="214" t="s">
        <v>0</v>
      </c>
      <c r="B8" s="215"/>
      <c r="C8" s="215"/>
      <c r="D8" s="215"/>
      <c r="E8" s="216"/>
      <c r="F8" s="85">
        <f>F9</f>
        <v>1529730</v>
      </c>
      <c r="G8" s="85">
        <f>G9</f>
        <v>82000</v>
      </c>
      <c r="H8" s="85">
        <f>H9</f>
        <v>1611730</v>
      </c>
      <c r="I8" s="85">
        <f>I9</f>
        <v>1567963</v>
      </c>
      <c r="J8" s="86">
        <f>J9</f>
        <v>1587160</v>
      </c>
    </row>
    <row r="9" spans="1:10" ht="15.6" x14ac:dyDescent="0.3">
      <c r="A9" s="199" t="s">
        <v>1</v>
      </c>
      <c r="B9" s="197"/>
      <c r="C9" s="197"/>
      <c r="D9" s="197"/>
      <c r="E9" s="205"/>
      <c r="F9" s="87">
        <v>1529730</v>
      </c>
      <c r="G9" s="87">
        <v>82000</v>
      </c>
      <c r="H9" s="87">
        <f>F9+G9</f>
        <v>1611730</v>
      </c>
      <c r="I9" s="87">
        <v>1567963</v>
      </c>
      <c r="J9" s="88">
        <v>1587160</v>
      </c>
    </row>
    <row r="10" spans="1:10" ht="15.6" x14ac:dyDescent="0.3">
      <c r="A10" s="204" t="s">
        <v>2</v>
      </c>
      <c r="B10" s="205"/>
      <c r="C10" s="205"/>
      <c r="D10" s="205"/>
      <c r="E10" s="205"/>
      <c r="F10" s="87">
        <v>0</v>
      </c>
      <c r="G10" s="87"/>
      <c r="H10" s="87"/>
      <c r="I10" s="87"/>
      <c r="J10" s="88"/>
    </row>
    <row r="11" spans="1:10" ht="15.6" x14ac:dyDescent="0.3">
      <c r="A11" s="89" t="s">
        <v>3</v>
      </c>
      <c r="B11" s="84"/>
      <c r="C11" s="84"/>
      <c r="D11" s="84"/>
      <c r="E11" s="84"/>
      <c r="F11" s="85">
        <v>1529730</v>
      </c>
      <c r="G11" s="85">
        <f>G12+G13</f>
        <v>82000</v>
      </c>
      <c r="H11" s="85">
        <f>H12+H13</f>
        <v>1611730</v>
      </c>
      <c r="I11" s="85">
        <f>I12+I13</f>
        <v>1567963</v>
      </c>
      <c r="J11" s="86">
        <f>J12+J13</f>
        <v>1587160</v>
      </c>
    </row>
    <row r="12" spans="1:10" ht="15.6" x14ac:dyDescent="0.3">
      <c r="A12" s="196" t="s">
        <v>4</v>
      </c>
      <c r="B12" s="197"/>
      <c r="C12" s="197"/>
      <c r="D12" s="197"/>
      <c r="E12" s="197"/>
      <c r="F12" s="87">
        <v>1529730</v>
      </c>
      <c r="G12" s="87">
        <v>82000</v>
      </c>
      <c r="H12" s="87">
        <f>F12+G12</f>
        <v>1611730</v>
      </c>
      <c r="I12" s="87">
        <v>1567963</v>
      </c>
      <c r="J12" s="90">
        <v>1587160</v>
      </c>
    </row>
    <row r="13" spans="1:10" ht="15.6" x14ac:dyDescent="0.3">
      <c r="A13" s="204" t="s">
        <v>5</v>
      </c>
      <c r="B13" s="205"/>
      <c r="C13" s="205"/>
      <c r="D13" s="205"/>
      <c r="E13" s="205"/>
      <c r="F13" s="87">
        <v>0</v>
      </c>
      <c r="G13" s="87">
        <v>0</v>
      </c>
      <c r="H13" s="87">
        <v>0</v>
      </c>
      <c r="I13" s="87">
        <v>0</v>
      </c>
      <c r="J13" s="90">
        <v>0</v>
      </c>
    </row>
    <row r="14" spans="1:10" ht="16.2" thickBot="1" x14ac:dyDescent="0.35">
      <c r="A14" s="202" t="s">
        <v>6</v>
      </c>
      <c r="B14" s="203"/>
      <c r="C14" s="203"/>
      <c r="D14" s="203"/>
      <c r="E14" s="203"/>
      <c r="F14" s="91">
        <f>F8-F11</f>
        <v>0</v>
      </c>
      <c r="G14" s="91">
        <f>G8-G11</f>
        <v>0</v>
      </c>
      <c r="H14" s="91">
        <f>H8-H11</f>
        <v>0</v>
      </c>
      <c r="I14" s="91">
        <f>I8-I11</f>
        <v>0</v>
      </c>
      <c r="J14" s="92">
        <f>J8-J11</f>
        <v>0</v>
      </c>
    </row>
    <row r="15" spans="1:10" ht="15.6" x14ac:dyDescent="0.3">
      <c r="A15" s="75"/>
      <c r="B15" s="93"/>
      <c r="C15" s="93"/>
      <c r="D15" s="93"/>
      <c r="E15" s="93"/>
      <c r="F15" s="94"/>
      <c r="G15" s="94"/>
      <c r="H15" s="94"/>
      <c r="I15" s="94"/>
      <c r="J15" s="94"/>
    </row>
    <row r="16" spans="1:10" ht="18" customHeight="1" x14ac:dyDescent="0.3">
      <c r="A16" s="177" t="s">
        <v>41</v>
      </c>
      <c r="B16" s="178"/>
      <c r="C16" s="178"/>
      <c r="D16" s="178"/>
      <c r="E16" s="178"/>
      <c r="F16" s="178"/>
      <c r="G16" s="178"/>
      <c r="H16" s="178"/>
      <c r="I16" s="178"/>
      <c r="J16" s="178"/>
    </row>
    <row r="17" spans="1:10" ht="16.2" thickBot="1" x14ac:dyDescent="0.35">
      <c r="A17" s="75"/>
      <c r="B17" s="93"/>
      <c r="C17" s="93"/>
      <c r="D17" s="93"/>
      <c r="E17" s="93"/>
      <c r="F17" s="94"/>
      <c r="G17" s="94"/>
      <c r="H17" s="94"/>
      <c r="I17" s="94"/>
      <c r="J17" s="94"/>
    </row>
    <row r="18" spans="1:10" ht="31.2" x14ac:dyDescent="0.3">
      <c r="A18" s="77"/>
      <c r="B18" s="78"/>
      <c r="C18" s="78"/>
      <c r="D18" s="79"/>
      <c r="E18" s="80"/>
      <c r="F18" s="81" t="s">
        <v>77</v>
      </c>
      <c r="G18" s="82" t="s">
        <v>73</v>
      </c>
      <c r="H18" s="81" t="s">
        <v>70</v>
      </c>
      <c r="I18" s="81" t="s">
        <v>75</v>
      </c>
      <c r="J18" s="83" t="s">
        <v>78</v>
      </c>
    </row>
    <row r="19" spans="1:10" ht="15.75" customHeight="1" x14ac:dyDescent="0.3">
      <c r="A19" s="199" t="s">
        <v>8</v>
      </c>
      <c r="B19" s="200"/>
      <c r="C19" s="200"/>
      <c r="D19" s="200"/>
      <c r="E19" s="201"/>
      <c r="F19" s="87">
        <v>0</v>
      </c>
      <c r="G19" s="87"/>
      <c r="H19" s="87"/>
      <c r="I19" s="87">
        <v>0</v>
      </c>
      <c r="J19" s="88">
        <v>0</v>
      </c>
    </row>
    <row r="20" spans="1:10" ht="15.6" x14ac:dyDescent="0.3">
      <c r="A20" s="199" t="s">
        <v>9</v>
      </c>
      <c r="B20" s="197"/>
      <c r="C20" s="197"/>
      <c r="D20" s="197"/>
      <c r="E20" s="197"/>
      <c r="F20" s="87">
        <v>0</v>
      </c>
      <c r="G20" s="87"/>
      <c r="H20" s="87"/>
      <c r="I20" s="87">
        <v>0</v>
      </c>
      <c r="J20" s="88">
        <v>0</v>
      </c>
    </row>
    <row r="21" spans="1:10" ht="16.2" thickBot="1" x14ac:dyDescent="0.35">
      <c r="A21" s="202" t="s">
        <v>10</v>
      </c>
      <c r="B21" s="203"/>
      <c r="C21" s="203"/>
      <c r="D21" s="203"/>
      <c r="E21" s="203"/>
      <c r="F21" s="95">
        <v>0</v>
      </c>
      <c r="G21" s="95"/>
      <c r="H21" s="95"/>
      <c r="I21" s="95">
        <v>0</v>
      </c>
      <c r="J21" s="96">
        <v>0</v>
      </c>
    </row>
    <row r="22" spans="1:10" ht="15.6" x14ac:dyDescent="0.3">
      <c r="A22" s="97"/>
      <c r="B22" s="93"/>
      <c r="C22" s="93"/>
      <c r="D22" s="93"/>
      <c r="E22" s="93"/>
      <c r="F22" s="94"/>
      <c r="G22" s="94"/>
      <c r="H22" s="94"/>
      <c r="I22" s="94"/>
      <c r="J22" s="94"/>
    </row>
    <row r="23" spans="1:10" ht="18" customHeight="1" x14ac:dyDescent="0.3">
      <c r="A23" s="177" t="s">
        <v>47</v>
      </c>
      <c r="B23" s="178"/>
      <c r="C23" s="178"/>
      <c r="D23" s="178"/>
      <c r="E23" s="178"/>
      <c r="F23" s="178"/>
      <c r="G23" s="178"/>
      <c r="H23" s="178"/>
      <c r="I23" s="178"/>
      <c r="J23" s="178"/>
    </row>
    <row r="24" spans="1:10" ht="16.2" thickBot="1" x14ac:dyDescent="0.35">
      <c r="A24" s="97"/>
      <c r="B24" s="93"/>
      <c r="C24" s="93"/>
      <c r="D24" s="93"/>
      <c r="E24" s="93"/>
      <c r="F24" s="94"/>
      <c r="G24" s="94"/>
      <c r="H24" s="94"/>
      <c r="I24" s="94"/>
      <c r="J24" s="94"/>
    </row>
    <row r="25" spans="1:10" ht="31.2" x14ac:dyDescent="0.3">
      <c r="A25" s="77"/>
      <c r="B25" s="78"/>
      <c r="C25" s="78"/>
      <c r="D25" s="79"/>
      <c r="E25" s="80"/>
      <c r="F25" s="81" t="s">
        <v>77</v>
      </c>
      <c r="G25" s="82" t="s">
        <v>73</v>
      </c>
      <c r="H25" s="81" t="s">
        <v>71</v>
      </c>
      <c r="I25" s="81" t="s">
        <v>75</v>
      </c>
      <c r="J25" s="83" t="s">
        <v>78</v>
      </c>
    </row>
    <row r="26" spans="1:10" ht="15.6" x14ac:dyDescent="0.3">
      <c r="A26" s="207" t="s">
        <v>42</v>
      </c>
      <c r="B26" s="208"/>
      <c r="C26" s="208"/>
      <c r="D26" s="208"/>
      <c r="E26" s="209"/>
      <c r="F26" s="98"/>
      <c r="G26" s="98"/>
      <c r="H26" s="98"/>
      <c r="I26" s="98"/>
      <c r="J26" s="99"/>
    </row>
    <row r="27" spans="1:10" ht="30" customHeight="1" thickBot="1" x14ac:dyDescent="0.35">
      <c r="A27" s="210" t="s">
        <v>7</v>
      </c>
      <c r="B27" s="211"/>
      <c r="C27" s="211"/>
      <c r="D27" s="211"/>
      <c r="E27" s="212"/>
      <c r="F27" s="100">
        <v>0</v>
      </c>
      <c r="G27" s="100">
        <v>0</v>
      </c>
      <c r="H27" s="100">
        <f>F27+G27</f>
        <v>0</v>
      </c>
      <c r="I27" s="100">
        <v>0</v>
      </c>
      <c r="J27" s="92">
        <v>0</v>
      </c>
    </row>
    <row r="28" spans="1:10" ht="15.6" x14ac:dyDescent="0.3">
      <c r="A28" s="10"/>
      <c r="B28" s="10"/>
      <c r="C28" s="10"/>
      <c r="D28" s="10"/>
      <c r="E28" s="10"/>
      <c r="F28" s="10"/>
      <c r="G28" s="10"/>
      <c r="H28" s="10"/>
      <c r="I28" s="10"/>
      <c r="J28" s="10"/>
    </row>
    <row r="29" spans="1:10" ht="15.6" x14ac:dyDescent="0.3">
      <c r="A29" s="10"/>
      <c r="B29" s="10"/>
      <c r="C29" s="10"/>
      <c r="D29" s="10"/>
      <c r="E29" s="10"/>
      <c r="F29" s="10"/>
      <c r="G29" s="10"/>
      <c r="H29" s="10"/>
      <c r="I29" s="10"/>
      <c r="J29" s="10"/>
    </row>
    <row r="30" spans="1:10" ht="15.6" x14ac:dyDescent="0.3">
      <c r="A30" s="206" t="s">
        <v>11</v>
      </c>
      <c r="B30" s="197"/>
      <c r="C30" s="197"/>
      <c r="D30" s="197"/>
      <c r="E30" s="197"/>
      <c r="F30" s="87">
        <v>0</v>
      </c>
      <c r="G30" s="87"/>
      <c r="H30" s="87"/>
      <c r="I30" s="87">
        <v>0</v>
      </c>
      <c r="J30" s="87">
        <v>0</v>
      </c>
    </row>
    <row r="31" spans="1:10" ht="11.25" customHeight="1" x14ac:dyDescent="0.3">
      <c r="A31" s="101"/>
      <c r="B31" s="102"/>
      <c r="C31" s="102"/>
      <c r="D31" s="102"/>
      <c r="E31" s="102"/>
      <c r="F31" s="103"/>
      <c r="G31" s="103"/>
      <c r="H31" s="103"/>
      <c r="I31" s="103"/>
      <c r="J31" s="103"/>
    </row>
    <row r="32" spans="1:10" ht="22.5" customHeight="1" x14ac:dyDescent="0.3">
      <c r="A32" s="101"/>
      <c r="B32" s="102"/>
      <c r="C32" s="102"/>
      <c r="D32" s="102"/>
      <c r="E32" s="102"/>
      <c r="F32" s="103"/>
      <c r="G32" s="103"/>
      <c r="H32" s="103"/>
      <c r="I32" s="104"/>
      <c r="J32" s="103"/>
    </row>
    <row r="33" spans="1:11" ht="20.25" customHeight="1" x14ac:dyDescent="0.3">
      <c r="A33" s="101"/>
      <c r="B33" s="102"/>
      <c r="C33" s="102"/>
      <c r="D33" s="102"/>
      <c r="E33" s="102"/>
      <c r="F33" s="195"/>
      <c r="G33" s="195"/>
      <c r="H33" s="195"/>
      <c r="I33" s="195"/>
      <c r="J33" s="195"/>
    </row>
    <row r="34" spans="1:11" ht="15.6" x14ac:dyDescent="0.3">
      <c r="A34" s="177"/>
      <c r="B34" s="177"/>
      <c r="C34" s="177"/>
      <c r="D34" s="177"/>
      <c r="E34" s="177"/>
      <c r="F34" s="177"/>
      <c r="G34" s="177"/>
      <c r="H34" s="177"/>
      <c r="I34" s="177"/>
      <c r="J34" s="177"/>
    </row>
    <row r="35" spans="1:11" ht="15.6" x14ac:dyDescent="0.3">
      <c r="A35" s="75"/>
      <c r="B35" s="75"/>
      <c r="C35" s="75"/>
      <c r="D35" s="75"/>
      <c r="E35" s="75"/>
      <c r="F35" s="75"/>
      <c r="G35" s="75"/>
      <c r="H35" s="75"/>
      <c r="I35" s="105"/>
      <c r="J35" s="105"/>
    </row>
    <row r="36" spans="1:11" ht="18" customHeight="1" x14ac:dyDescent="0.3">
      <c r="A36" s="177"/>
      <c r="B36" s="177"/>
      <c r="C36" s="177"/>
      <c r="D36" s="177"/>
      <c r="E36" s="177"/>
      <c r="F36" s="177"/>
      <c r="G36" s="177"/>
      <c r="H36" s="177"/>
      <c r="I36" s="177"/>
      <c r="J36" s="177"/>
    </row>
    <row r="37" spans="1:11" ht="15.6" x14ac:dyDescent="0.3">
      <c r="A37" s="106"/>
      <c r="B37" s="107"/>
      <c r="C37" s="107"/>
      <c r="D37" s="107"/>
      <c r="E37" s="108"/>
      <c r="F37" s="29"/>
      <c r="G37" s="29"/>
      <c r="H37" s="29"/>
      <c r="I37" s="29"/>
      <c r="J37" s="30"/>
    </row>
    <row r="38" spans="1:11" ht="15.6" x14ac:dyDescent="0.3">
      <c r="A38" s="31"/>
      <c r="B38" s="31"/>
      <c r="C38" s="31"/>
      <c r="D38" s="32"/>
      <c r="E38" s="33"/>
      <c r="F38" s="28"/>
      <c r="G38" s="68"/>
      <c r="H38" s="68"/>
      <c r="I38" s="28"/>
      <c r="J38" s="28"/>
      <c r="K38" s="2"/>
    </row>
    <row r="39" spans="1:11" ht="15.6" x14ac:dyDescent="0.3">
      <c r="A39" s="217"/>
      <c r="B39" s="217"/>
      <c r="C39" s="217"/>
      <c r="D39" s="217"/>
      <c r="E39" s="217"/>
      <c r="F39" s="34"/>
      <c r="G39" s="69"/>
      <c r="H39" s="69"/>
      <c r="I39" s="34"/>
      <c r="J39" s="34"/>
    </row>
    <row r="40" spans="1:11" ht="15.6" x14ac:dyDescent="0.3">
      <c r="A40" s="217"/>
      <c r="B40" s="217"/>
      <c r="C40" s="217"/>
      <c r="D40" s="217"/>
      <c r="E40" s="217"/>
      <c r="F40" s="34"/>
      <c r="G40" s="69"/>
      <c r="H40" s="69"/>
      <c r="I40" s="34"/>
      <c r="J40" s="34"/>
    </row>
    <row r="41" spans="1:11" ht="15.6" x14ac:dyDescent="0.3">
      <c r="A41" s="218"/>
      <c r="B41" s="218"/>
      <c r="C41" s="218"/>
      <c r="D41" s="218"/>
      <c r="E41" s="218"/>
      <c r="F41" s="34"/>
      <c r="G41" s="69"/>
      <c r="H41" s="69"/>
      <c r="I41" s="34"/>
      <c r="J41" s="34"/>
    </row>
    <row r="42" spans="1:11" ht="15.6" x14ac:dyDescent="0.3">
      <c r="A42" s="35"/>
      <c r="B42" s="36"/>
      <c r="C42" s="36"/>
      <c r="D42" s="36"/>
      <c r="E42" s="36"/>
      <c r="F42" s="34"/>
      <c r="G42" s="69"/>
      <c r="H42" s="69"/>
      <c r="I42" s="34"/>
      <c r="J42" s="34"/>
    </row>
    <row r="43" spans="1:11" ht="15.6" x14ac:dyDescent="0.3">
      <c r="A43" s="219"/>
      <c r="B43" s="219"/>
      <c r="C43" s="219"/>
      <c r="D43" s="219"/>
      <c r="E43" s="219"/>
      <c r="F43" s="34"/>
      <c r="G43" s="69"/>
      <c r="H43" s="69"/>
      <c r="I43" s="34"/>
      <c r="J43" s="37"/>
    </row>
    <row r="44" spans="1:11" ht="15.6" x14ac:dyDescent="0.3">
      <c r="A44" s="218"/>
      <c r="B44" s="218"/>
      <c r="C44" s="218"/>
      <c r="D44" s="218"/>
      <c r="E44" s="218"/>
      <c r="F44" s="34"/>
      <c r="G44" s="69"/>
      <c r="H44" s="69"/>
      <c r="I44" s="34"/>
      <c r="J44" s="37"/>
    </row>
    <row r="45" spans="1:11" ht="15.6" x14ac:dyDescent="0.3">
      <c r="A45" s="219"/>
      <c r="B45" s="219"/>
      <c r="C45" s="219"/>
      <c r="D45" s="219"/>
      <c r="E45" s="219"/>
      <c r="F45" s="37"/>
      <c r="G45" s="70"/>
      <c r="H45" s="70"/>
      <c r="I45" s="37"/>
      <c r="J45" s="37"/>
    </row>
    <row r="46" spans="1:11" ht="15.6" x14ac:dyDescent="0.3">
      <c r="A46" s="28"/>
      <c r="B46" s="38"/>
      <c r="C46" s="38"/>
      <c r="D46" s="38"/>
      <c r="E46" s="38"/>
      <c r="F46" s="39"/>
      <c r="G46" s="71"/>
      <c r="H46" s="71"/>
      <c r="I46" s="39"/>
      <c r="J46" s="39"/>
    </row>
    <row r="47" spans="1:11" ht="18" customHeight="1" x14ac:dyDescent="0.3">
      <c r="A47" s="222"/>
      <c r="B47" s="222"/>
      <c r="C47" s="222"/>
      <c r="D47" s="222"/>
      <c r="E47" s="222"/>
      <c r="F47" s="222"/>
      <c r="G47" s="222"/>
      <c r="H47" s="222"/>
      <c r="I47" s="222"/>
      <c r="J47" s="222"/>
    </row>
    <row r="48" spans="1:11" ht="15.6" x14ac:dyDescent="0.3">
      <c r="A48" s="28"/>
      <c r="B48" s="38"/>
      <c r="C48" s="38"/>
      <c r="D48" s="38"/>
      <c r="E48" s="38"/>
      <c r="F48" s="39"/>
      <c r="G48" s="71"/>
      <c r="H48" s="71"/>
      <c r="I48" s="39"/>
      <c r="J48" s="39"/>
    </row>
    <row r="49" spans="1:10" ht="15.6" x14ac:dyDescent="0.3">
      <c r="A49" s="31"/>
      <c r="B49" s="31"/>
      <c r="C49" s="31"/>
      <c r="D49" s="32"/>
      <c r="E49" s="33"/>
      <c r="F49" s="28"/>
      <c r="G49" s="68"/>
      <c r="H49" s="68"/>
      <c r="I49" s="28"/>
      <c r="J49" s="28"/>
    </row>
    <row r="50" spans="1:10" ht="15.75" customHeight="1" x14ac:dyDescent="0.3">
      <c r="A50" s="217"/>
      <c r="B50" s="217"/>
      <c r="C50" s="217"/>
      <c r="D50" s="217"/>
      <c r="E50" s="217"/>
      <c r="F50" s="34"/>
      <c r="G50" s="69"/>
      <c r="H50" s="69"/>
      <c r="I50" s="34"/>
      <c r="J50" s="34"/>
    </row>
    <row r="51" spans="1:10" ht="15.6" x14ac:dyDescent="0.3">
      <c r="A51" s="217"/>
      <c r="B51" s="217"/>
      <c r="C51" s="217"/>
      <c r="D51" s="217"/>
      <c r="E51" s="217"/>
      <c r="F51" s="34"/>
      <c r="G51" s="69"/>
      <c r="H51" s="69"/>
      <c r="I51" s="34"/>
      <c r="J51" s="34"/>
    </row>
    <row r="52" spans="1:10" ht="15.6" x14ac:dyDescent="0.3">
      <c r="A52" s="219"/>
      <c r="B52" s="219"/>
      <c r="C52" s="219"/>
      <c r="D52" s="219"/>
      <c r="E52" s="219"/>
      <c r="F52" s="34"/>
      <c r="G52" s="69"/>
      <c r="H52" s="69"/>
      <c r="I52" s="34"/>
      <c r="J52" s="34"/>
    </row>
    <row r="53" spans="1:10" ht="15.6" x14ac:dyDescent="0.3">
      <c r="A53" s="40"/>
      <c r="B53" s="38"/>
      <c r="C53" s="38"/>
      <c r="D53" s="38"/>
      <c r="E53" s="38"/>
      <c r="F53" s="39"/>
      <c r="G53" s="71"/>
      <c r="H53" s="71"/>
      <c r="I53" s="39"/>
      <c r="J53" s="39"/>
    </row>
    <row r="54" spans="1:10" ht="18" customHeight="1" x14ac:dyDescent="0.3">
      <c r="G54"/>
      <c r="H54"/>
    </row>
    <row r="55" spans="1:10" ht="15.6" x14ac:dyDescent="0.3">
      <c r="A55" s="40"/>
      <c r="B55" s="38"/>
      <c r="C55" s="38"/>
      <c r="D55" s="38"/>
      <c r="E55" s="38"/>
      <c r="F55" s="39"/>
      <c r="G55" s="71"/>
      <c r="H55" s="71"/>
      <c r="I55" s="39"/>
      <c r="J55" s="39"/>
    </row>
    <row r="56" spans="1:10" ht="15.6" x14ac:dyDescent="0.3">
      <c r="A56" s="31"/>
      <c r="B56" s="31"/>
      <c r="C56" s="31"/>
      <c r="D56" s="32"/>
      <c r="E56" s="33"/>
      <c r="F56" s="28"/>
      <c r="G56" s="68"/>
      <c r="H56" s="68"/>
      <c r="I56" s="28"/>
      <c r="J56" s="28"/>
    </row>
    <row r="57" spans="1:10" ht="15.6" x14ac:dyDescent="0.3">
      <c r="A57" s="220"/>
      <c r="B57" s="220"/>
      <c r="C57" s="220"/>
      <c r="D57" s="220"/>
      <c r="E57" s="220"/>
      <c r="F57" s="41"/>
      <c r="G57" s="72"/>
      <c r="H57" s="72"/>
      <c r="I57" s="41"/>
      <c r="J57" s="37"/>
    </row>
    <row r="58" spans="1:10" ht="30" customHeight="1" x14ac:dyDescent="0.3">
      <c r="A58" s="220"/>
      <c r="B58" s="220"/>
      <c r="C58" s="220"/>
      <c r="D58" s="220"/>
      <c r="E58" s="220"/>
      <c r="F58" s="41"/>
      <c r="G58" s="72"/>
      <c r="H58" s="72"/>
      <c r="I58" s="41"/>
      <c r="J58" s="37"/>
    </row>
    <row r="59" spans="1:10" ht="15.6" x14ac:dyDescent="0.3">
      <c r="A59" s="23"/>
      <c r="B59" s="23"/>
      <c r="C59" s="23"/>
      <c r="D59" s="23"/>
      <c r="E59" s="23"/>
      <c r="F59" s="23"/>
      <c r="G59" s="73"/>
      <c r="H59" s="73"/>
      <c r="I59" s="23"/>
      <c r="J59" s="23"/>
    </row>
    <row r="60" spans="1:10" ht="15.6" x14ac:dyDescent="0.3">
      <c r="A60" s="23"/>
      <c r="B60" s="23"/>
      <c r="C60" s="23"/>
      <c r="D60" s="23"/>
      <c r="E60" s="23"/>
      <c r="F60" s="23"/>
      <c r="G60" s="73"/>
      <c r="H60" s="73"/>
      <c r="I60" s="23"/>
      <c r="J60" s="23"/>
    </row>
    <row r="61" spans="1:10" ht="15.6" x14ac:dyDescent="0.3">
      <c r="A61" s="221"/>
      <c r="B61" s="221"/>
      <c r="C61" s="221"/>
      <c r="D61" s="221"/>
      <c r="E61" s="221"/>
      <c r="F61" s="1"/>
      <c r="G61" s="67"/>
      <c r="H61" s="67"/>
      <c r="I61" s="1"/>
      <c r="J61" s="1"/>
    </row>
    <row r="62" spans="1:10" ht="15.6" x14ac:dyDescent="0.3">
      <c r="A62" s="10"/>
      <c r="B62" s="10"/>
      <c r="C62" s="10"/>
      <c r="D62" s="10"/>
      <c r="E62" s="10"/>
      <c r="F62" s="10"/>
      <c r="G62" s="66"/>
      <c r="H62" s="66"/>
      <c r="I62" s="10"/>
      <c r="J62" s="10"/>
    </row>
    <row r="63" spans="1:10" ht="15.6" x14ac:dyDescent="0.3">
      <c r="A63" s="10"/>
      <c r="B63" s="10"/>
      <c r="C63" s="10"/>
      <c r="D63" s="10"/>
      <c r="E63" s="10"/>
      <c r="F63" s="10"/>
      <c r="G63" s="66"/>
      <c r="H63" s="66"/>
      <c r="I63" s="10"/>
      <c r="J63" s="10"/>
    </row>
    <row r="64" spans="1:10" ht="15.6" x14ac:dyDescent="0.3">
      <c r="A64" s="10"/>
      <c r="B64" s="10"/>
      <c r="C64" s="10"/>
      <c r="D64" s="10"/>
      <c r="E64" s="10"/>
      <c r="F64" s="10"/>
      <c r="G64" s="66"/>
      <c r="H64" s="66"/>
      <c r="I64" s="10"/>
      <c r="J64" s="10"/>
    </row>
    <row r="65" spans="1:10" ht="15.6" x14ac:dyDescent="0.3">
      <c r="A65" s="10"/>
      <c r="B65" s="10"/>
      <c r="C65" s="10"/>
      <c r="D65" s="10"/>
      <c r="E65" s="10"/>
      <c r="F65" s="10"/>
      <c r="G65" s="66"/>
      <c r="H65" s="66"/>
      <c r="I65" s="10"/>
      <c r="J65" s="10"/>
    </row>
    <row r="66" spans="1:10" ht="15.6" x14ac:dyDescent="0.3">
      <c r="A66" s="10"/>
      <c r="B66" s="10"/>
      <c r="C66" s="10"/>
      <c r="D66" s="10"/>
      <c r="E66" s="10"/>
      <c r="F66" s="10"/>
      <c r="G66" s="66"/>
      <c r="H66" s="66"/>
      <c r="I66" s="10"/>
      <c r="J66" s="10"/>
    </row>
    <row r="67" spans="1:10" ht="15.6" x14ac:dyDescent="0.3">
      <c r="A67" s="10"/>
      <c r="B67" s="10"/>
      <c r="C67" s="10"/>
      <c r="D67" s="10"/>
      <c r="E67" s="10"/>
      <c r="F67" s="10"/>
      <c r="G67" s="66"/>
      <c r="H67" s="66"/>
      <c r="I67" s="10"/>
      <c r="J67" s="10"/>
    </row>
    <row r="68" spans="1:10" ht="15.6" x14ac:dyDescent="0.3">
      <c r="A68" s="10"/>
      <c r="B68" s="10"/>
      <c r="C68" s="10"/>
      <c r="D68" s="10"/>
      <c r="E68" s="10"/>
      <c r="F68" s="10"/>
      <c r="G68" s="66"/>
      <c r="H68" s="66"/>
      <c r="I68" s="10"/>
      <c r="J68" s="10"/>
    </row>
    <row r="69" spans="1:10" ht="15.6" x14ac:dyDescent="0.3">
      <c r="A69" s="10"/>
      <c r="B69" s="10"/>
      <c r="C69" s="10"/>
      <c r="D69" s="10"/>
      <c r="E69" s="10"/>
      <c r="F69" s="10"/>
      <c r="G69" s="66"/>
      <c r="H69" s="66"/>
      <c r="I69" s="10"/>
      <c r="J69" s="10"/>
    </row>
    <row r="70" spans="1:10" ht="15.6" x14ac:dyDescent="0.3">
      <c r="A70" s="10"/>
      <c r="B70" s="10"/>
      <c r="C70" s="10"/>
      <c r="D70" s="10"/>
      <c r="E70" s="10"/>
      <c r="F70" s="10"/>
      <c r="G70" s="66"/>
      <c r="H70" s="66"/>
      <c r="I70" s="10"/>
      <c r="J70" s="10"/>
    </row>
    <row r="71" spans="1:10" ht="15.6" x14ac:dyDescent="0.3">
      <c r="A71" s="10"/>
      <c r="B71" s="10"/>
      <c r="C71" s="10"/>
      <c r="D71" s="10"/>
      <c r="E71" s="10"/>
      <c r="F71" s="10"/>
      <c r="G71" s="66"/>
      <c r="H71" s="66"/>
      <c r="I71" s="10"/>
      <c r="J71" s="10"/>
    </row>
    <row r="72" spans="1:10" ht="15.6" x14ac:dyDescent="0.3">
      <c r="A72" s="10"/>
      <c r="B72" s="10"/>
      <c r="C72" s="10"/>
      <c r="D72" s="10"/>
      <c r="E72" s="10"/>
      <c r="F72" s="10"/>
      <c r="G72" s="66"/>
      <c r="H72" s="66"/>
      <c r="I72" s="10"/>
      <c r="J72" s="10"/>
    </row>
    <row r="73" spans="1:10" ht="15.6" x14ac:dyDescent="0.3">
      <c r="A73" s="10"/>
      <c r="B73" s="10"/>
      <c r="C73" s="10"/>
      <c r="D73" s="10"/>
      <c r="E73" s="10"/>
      <c r="F73" s="10"/>
      <c r="G73" s="66"/>
      <c r="H73" s="66"/>
      <c r="I73" s="10"/>
      <c r="J73" s="10"/>
    </row>
  </sheetData>
  <mergeCells count="33">
    <mergeCell ref="A52:E52"/>
    <mergeCell ref="A57:E57"/>
    <mergeCell ref="A58:E58"/>
    <mergeCell ref="A61:E61"/>
    <mergeCell ref="A44:E44"/>
    <mergeCell ref="A45:E45"/>
    <mergeCell ref="A47:J47"/>
    <mergeCell ref="A50:E50"/>
    <mergeCell ref="A51:E51"/>
    <mergeCell ref="A36:J36"/>
    <mergeCell ref="A39:E39"/>
    <mergeCell ref="A40:E40"/>
    <mergeCell ref="A41:E41"/>
    <mergeCell ref="A43:E43"/>
    <mergeCell ref="A1:J1"/>
    <mergeCell ref="A3:J3"/>
    <mergeCell ref="A8:E8"/>
    <mergeCell ref="A9:E9"/>
    <mergeCell ref="A10:E10"/>
    <mergeCell ref="A34:J34"/>
    <mergeCell ref="F33:J33"/>
    <mergeCell ref="A12:E12"/>
    <mergeCell ref="A5:J5"/>
    <mergeCell ref="A16:J16"/>
    <mergeCell ref="A19:E19"/>
    <mergeCell ref="A20:E20"/>
    <mergeCell ref="A21:E21"/>
    <mergeCell ref="A13:E13"/>
    <mergeCell ref="A14:E14"/>
    <mergeCell ref="A23:J23"/>
    <mergeCell ref="A30:E30"/>
    <mergeCell ref="A26:E26"/>
    <mergeCell ref="A27:E27"/>
  </mergeCells>
  <pageMargins left="0.7" right="0.7" top="0.75" bottom="0.75" header="0.3" footer="0.3"/>
  <pageSetup paperSize="9"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4"/>
  <sheetViews>
    <sheetView view="pageLayout" topLeftCell="A25" zoomScaleNormal="100" workbookViewId="0">
      <selection activeCell="G33" sqref="G33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9.33203125" customWidth="1"/>
    <col min="4" max="5" width="25.33203125" customWidth="1"/>
    <col min="6" max="6" width="12.88671875" style="42" customWidth="1"/>
    <col min="7" max="7" width="11.5546875" style="42" customWidth="1"/>
    <col min="8" max="8" width="25.33203125" style="3" customWidth="1"/>
    <col min="9" max="9" width="25.33203125" customWidth="1"/>
  </cols>
  <sheetData>
    <row r="1" spans="1:11" ht="42" customHeight="1" x14ac:dyDescent="0.3">
      <c r="A1" s="223" t="s">
        <v>76</v>
      </c>
      <c r="B1" s="223"/>
      <c r="C1" s="223"/>
      <c r="D1" s="223"/>
      <c r="E1" s="223"/>
      <c r="F1" s="223"/>
      <c r="G1" s="223"/>
      <c r="H1" s="223"/>
      <c r="I1" s="223"/>
    </row>
    <row r="2" spans="1:11" ht="18" customHeight="1" x14ac:dyDescent="0.3">
      <c r="A2" s="4"/>
      <c r="B2" s="4"/>
      <c r="C2" s="4"/>
      <c r="D2" s="4"/>
      <c r="E2" s="4"/>
      <c r="F2" s="64"/>
      <c r="G2" s="64"/>
      <c r="H2" s="11"/>
      <c r="I2" s="4"/>
      <c r="K2" s="27"/>
    </row>
    <row r="3" spans="1:11" ht="15.6" x14ac:dyDescent="0.3">
      <c r="A3" s="198" t="s">
        <v>32</v>
      </c>
      <c r="B3" s="198"/>
      <c r="C3" s="198"/>
      <c r="D3" s="198"/>
      <c r="E3" s="198"/>
      <c r="F3" s="198"/>
      <c r="G3" s="198"/>
      <c r="H3" s="213"/>
      <c r="I3" s="213"/>
    </row>
    <row r="4" spans="1:11" ht="15.6" x14ac:dyDescent="0.3">
      <c r="A4" s="4"/>
      <c r="B4" s="4"/>
      <c r="C4" s="4"/>
      <c r="D4" s="4"/>
      <c r="E4" s="4"/>
      <c r="F4" s="64"/>
      <c r="G4" s="64"/>
      <c r="H4" s="12"/>
      <c r="I4" s="5"/>
    </row>
    <row r="5" spans="1:11" ht="18" customHeight="1" x14ac:dyDescent="0.3">
      <c r="A5" s="198" t="s">
        <v>13</v>
      </c>
      <c r="B5" s="178"/>
      <c r="C5" s="178"/>
      <c r="D5" s="178"/>
      <c r="E5" s="178"/>
      <c r="F5" s="178"/>
      <c r="G5" s="178"/>
      <c r="H5" s="178"/>
      <c r="I5" s="178"/>
    </row>
    <row r="6" spans="1:11" ht="15.6" x14ac:dyDescent="0.3">
      <c r="A6" s="4"/>
      <c r="B6" s="4"/>
      <c r="C6" s="4"/>
      <c r="D6" s="4"/>
      <c r="E6" s="4"/>
      <c r="F6" s="64"/>
      <c r="G6" s="64"/>
      <c r="H6" s="12"/>
      <c r="I6" s="5"/>
    </row>
    <row r="7" spans="1:11" ht="15.6" x14ac:dyDescent="0.3">
      <c r="A7" s="198" t="s">
        <v>1</v>
      </c>
      <c r="B7" s="224"/>
      <c r="C7" s="224"/>
      <c r="D7" s="224"/>
      <c r="E7" s="224"/>
      <c r="F7" s="224"/>
      <c r="G7" s="224"/>
      <c r="H7" s="224"/>
      <c r="I7" s="224"/>
    </row>
    <row r="8" spans="1:11" ht="15.6" x14ac:dyDescent="0.3">
      <c r="A8" s="4"/>
      <c r="B8" s="4"/>
      <c r="C8" s="4"/>
      <c r="D8" s="4"/>
      <c r="E8" s="4"/>
      <c r="F8" s="64"/>
      <c r="G8" s="64"/>
      <c r="H8" s="12"/>
      <c r="I8" s="5"/>
    </row>
    <row r="9" spans="1:11" ht="31.2" x14ac:dyDescent="0.3">
      <c r="A9" s="118" t="s">
        <v>14</v>
      </c>
      <c r="B9" s="119" t="s">
        <v>15</v>
      </c>
      <c r="C9" s="119" t="s">
        <v>16</v>
      </c>
      <c r="D9" s="119" t="s">
        <v>12</v>
      </c>
      <c r="E9" s="52" t="s">
        <v>77</v>
      </c>
      <c r="F9" s="120" t="s">
        <v>69</v>
      </c>
      <c r="G9" s="120" t="s">
        <v>71</v>
      </c>
      <c r="H9" s="121" t="s">
        <v>75</v>
      </c>
      <c r="I9" s="52" t="s">
        <v>78</v>
      </c>
    </row>
    <row r="10" spans="1:11" ht="15.75" customHeight="1" x14ac:dyDescent="0.3">
      <c r="A10" s="13">
        <v>6</v>
      </c>
      <c r="B10" s="13"/>
      <c r="C10" s="13"/>
      <c r="D10" s="13" t="s">
        <v>17</v>
      </c>
      <c r="E10" s="45"/>
      <c r="F10" s="109"/>
      <c r="G10" s="109"/>
      <c r="H10" s="45"/>
      <c r="I10" s="45"/>
    </row>
    <row r="11" spans="1:11" ht="75" x14ac:dyDescent="0.3">
      <c r="A11" s="13"/>
      <c r="B11" s="15">
        <v>63</v>
      </c>
      <c r="C11" s="15">
        <v>50</v>
      </c>
      <c r="D11" s="15" t="s">
        <v>79</v>
      </c>
      <c r="E11" s="45">
        <v>12000</v>
      </c>
      <c r="F11" s="109">
        <v>54000</v>
      </c>
      <c r="G11" s="109">
        <v>66000</v>
      </c>
      <c r="H11" s="45">
        <v>12000</v>
      </c>
      <c r="I11" s="45">
        <v>12000</v>
      </c>
    </row>
    <row r="12" spans="1:11" ht="31.2" x14ac:dyDescent="0.3">
      <c r="A12" s="16"/>
      <c r="B12" s="16">
        <v>63</v>
      </c>
      <c r="C12" s="17">
        <v>52</v>
      </c>
      <c r="D12" s="18" t="s">
        <v>80</v>
      </c>
      <c r="E12" s="45">
        <v>6000</v>
      </c>
      <c r="F12" s="109">
        <v>28000</v>
      </c>
      <c r="G12" s="109">
        <v>34000</v>
      </c>
      <c r="H12" s="45">
        <v>6000</v>
      </c>
      <c r="I12" s="45">
        <v>6000</v>
      </c>
    </row>
    <row r="13" spans="1:11" ht="78" x14ac:dyDescent="0.3">
      <c r="A13" s="16"/>
      <c r="B13" s="16">
        <v>65</v>
      </c>
      <c r="C13" s="17">
        <v>43</v>
      </c>
      <c r="D13" s="18" t="s">
        <v>49</v>
      </c>
      <c r="E13" s="45">
        <v>180320</v>
      </c>
      <c r="F13" s="109">
        <v>0</v>
      </c>
      <c r="G13" s="109">
        <f>E13+F13</f>
        <v>180320</v>
      </c>
      <c r="H13" s="45">
        <v>180320</v>
      </c>
      <c r="I13" s="45">
        <v>180320</v>
      </c>
    </row>
    <row r="14" spans="1:11" ht="46.8" x14ac:dyDescent="0.3">
      <c r="A14" s="16"/>
      <c r="B14" s="16">
        <v>66</v>
      </c>
      <c r="C14" s="17">
        <v>31</v>
      </c>
      <c r="D14" s="18" t="s">
        <v>50</v>
      </c>
      <c r="E14" s="45">
        <v>20310</v>
      </c>
      <c r="F14" s="109">
        <v>0</v>
      </c>
      <c r="G14" s="109">
        <f>E14+F14</f>
        <v>20310</v>
      </c>
      <c r="H14" s="45">
        <v>20310</v>
      </c>
      <c r="I14" s="45">
        <v>20310</v>
      </c>
    </row>
    <row r="15" spans="1:11" ht="46.8" x14ac:dyDescent="0.3">
      <c r="A15" s="16"/>
      <c r="B15" s="16">
        <v>66</v>
      </c>
      <c r="C15" s="17">
        <v>61</v>
      </c>
      <c r="D15" s="18" t="s">
        <v>50</v>
      </c>
      <c r="E15" s="45">
        <v>5000</v>
      </c>
      <c r="F15" s="109">
        <v>0</v>
      </c>
      <c r="G15" s="109">
        <v>5000</v>
      </c>
      <c r="H15" s="45">
        <v>5000</v>
      </c>
      <c r="I15" s="45">
        <v>5000</v>
      </c>
    </row>
    <row r="16" spans="1:11" ht="60" x14ac:dyDescent="0.3">
      <c r="A16" s="16"/>
      <c r="B16" s="16">
        <v>67</v>
      </c>
      <c r="C16" s="17">
        <v>11</v>
      </c>
      <c r="D16" s="15" t="s">
        <v>44</v>
      </c>
      <c r="E16" s="45">
        <v>1305740</v>
      </c>
      <c r="F16" s="109">
        <v>0</v>
      </c>
      <c r="G16" s="109">
        <f>E16+F16</f>
        <v>1305740</v>
      </c>
      <c r="H16" s="45">
        <v>1344333</v>
      </c>
      <c r="I16" s="45">
        <v>1363530</v>
      </c>
    </row>
    <row r="17" spans="1:9" ht="31.2" x14ac:dyDescent="0.3">
      <c r="A17" s="19">
        <v>7</v>
      </c>
      <c r="B17" s="19"/>
      <c r="C17" s="19"/>
      <c r="D17" s="20" t="s">
        <v>19</v>
      </c>
      <c r="E17" s="45"/>
      <c r="F17" s="109"/>
      <c r="G17" s="109"/>
      <c r="H17" s="45"/>
      <c r="I17" s="45"/>
    </row>
    <row r="18" spans="1:9" ht="45" x14ac:dyDescent="0.3">
      <c r="A18" s="15"/>
      <c r="B18" s="15">
        <v>72</v>
      </c>
      <c r="C18" s="15"/>
      <c r="D18" s="21" t="s">
        <v>43</v>
      </c>
      <c r="E18" s="45"/>
      <c r="F18" s="109"/>
      <c r="G18" s="109"/>
      <c r="H18" s="45"/>
      <c r="I18" s="46"/>
    </row>
    <row r="19" spans="1:9" ht="15.6" x14ac:dyDescent="0.3">
      <c r="A19" s="24"/>
      <c r="B19" s="24"/>
      <c r="C19" s="26"/>
      <c r="D19" s="25" t="s">
        <v>51</v>
      </c>
      <c r="E19" s="56">
        <f>SUM(E11:E18)</f>
        <v>1529370</v>
      </c>
      <c r="F19" s="113">
        <f>SUM(F11:F18)</f>
        <v>82000</v>
      </c>
      <c r="G19" s="113">
        <f>SUM(G11:G18)</f>
        <v>1611370</v>
      </c>
      <c r="H19" s="56">
        <f>SUM(H11:H18)</f>
        <v>1567963</v>
      </c>
      <c r="I19" s="131">
        <f>SUM(I11:I18)</f>
        <v>1587160</v>
      </c>
    </row>
    <row r="20" spans="1:9" ht="15.6" x14ac:dyDescent="0.3">
      <c r="A20" s="10"/>
      <c r="B20" s="10"/>
      <c r="C20" s="10"/>
      <c r="D20" s="10"/>
      <c r="E20" s="22"/>
      <c r="F20" s="66"/>
      <c r="G20" s="66"/>
      <c r="H20" s="22"/>
      <c r="I20" s="10"/>
    </row>
    <row r="21" spans="1:9" ht="15.6" x14ac:dyDescent="0.3">
      <c r="A21" s="10"/>
      <c r="B21" s="10"/>
      <c r="C21" s="10"/>
      <c r="D21" s="227" t="s">
        <v>52</v>
      </c>
      <c r="E21" s="228"/>
      <c r="F21" s="228"/>
      <c r="G21" s="228"/>
      <c r="H21" s="228"/>
      <c r="I21" s="10"/>
    </row>
    <row r="22" spans="1:9" ht="15.6" x14ac:dyDescent="0.3">
      <c r="A22" s="10"/>
      <c r="B22" s="10"/>
      <c r="C22" s="10"/>
      <c r="D22" s="10"/>
      <c r="E22" s="10"/>
      <c r="F22" s="66"/>
      <c r="G22" s="66"/>
      <c r="H22" s="22"/>
      <c r="I22" s="10"/>
    </row>
    <row r="23" spans="1:9" ht="31.2" x14ac:dyDescent="0.3">
      <c r="A23" s="118" t="s">
        <v>14</v>
      </c>
      <c r="B23" s="119" t="s">
        <v>15</v>
      </c>
      <c r="C23" s="119" t="s">
        <v>16</v>
      </c>
      <c r="D23" s="119" t="s">
        <v>34</v>
      </c>
      <c r="E23" s="132" t="s">
        <v>77</v>
      </c>
      <c r="F23" s="120" t="s">
        <v>69</v>
      </c>
      <c r="G23" s="120" t="s">
        <v>71</v>
      </c>
      <c r="H23" s="133" t="s">
        <v>75</v>
      </c>
      <c r="I23" s="132" t="s">
        <v>78</v>
      </c>
    </row>
    <row r="24" spans="1:9" s="2" customFormat="1" ht="15.6" x14ac:dyDescent="0.3">
      <c r="A24" s="47">
        <v>9</v>
      </c>
      <c r="B24" s="47"/>
      <c r="C24" s="47"/>
      <c r="D24" s="47" t="s">
        <v>53</v>
      </c>
      <c r="E24" s="48">
        <f t="shared" ref="E24:I25" si="0">E25</f>
        <v>0</v>
      </c>
      <c r="F24" s="110">
        <f t="shared" si="0"/>
        <v>0</v>
      </c>
      <c r="G24" s="110">
        <f t="shared" si="0"/>
        <v>0</v>
      </c>
      <c r="H24" s="48">
        <f t="shared" si="0"/>
        <v>0</v>
      </c>
      <c r="I24" s="48">
        <f t="shared" si="0"/>
        <v>0</v>
      </c>
    </row>
    <row r="25" spans="1:9" s="2" customFormat="1" ht="31.2" x14ac:dyDescent="0.3">
      <c r="A25" s="47"/>
      <c r="B25" s="47">
        <v>92</v>
      </c>
      <c r="C25" s="47"/>
      <c r="D25" s="47" t="s">
        <v>54</v>
      </c>
      <c r="E25" s="48">
        <v>0</v>
      </c>
      <c r="F25" s="110">
        <f t="shared" si="0"/>
        <v>0</v>
      </c>
      <c r="G25" s="110">
        <f t="shared" si="0"/>
        <v>0</v>
      </c>
      <c r="H25" s="48">
        <f t="shared" si="0"/>
        <v>0</v>
      </c>
      <c r="I25" s="48">
        <f t="shared" si="0"/>
        <v>0</v>
      </c>
    </row>
    <row r="26" spans="1:9" s="2" customFormat="1" ht="30" x14ac:dyDescent="0.3">
      <c r="A26" s="47"/>
      <c r="B26" s="47"/>
      <c r="C26" s="49">
        <v>94</v>
      </c>
      <c r="D26" s="50" t="s">
        <v>55</v>
      </c>
      <c r="E26" s="51">
        <v>0</v>
      </c>
      <c r="F26" s="111">
        <v>0</v>
      </c>
      <c r="G26" s="111">
        <f>E26+F26</f>
        <v>0</v>
      </c>
      <c r="H26" s="51">
        <v>0</v>
      </c>
      <c r="I26" s="48">
        <v>0</v>
      </c>
    </row>
    <row r="27" spans="1:9" s="2" customFormat="1" ht="15.6" x14ac:dyDescent="0.3">
      <c r="A27" s="52"/>
      <c r="B27" s="52"/>
      <c r="C27" s="52"/>
      <c r="D27" s="52"/>
      <c r="E27" s="53">
        <f>E19+E26</f>
        <v>1529370</v>
      </c>
      <c r="F27" s="112">
        <f>F19+F26</f>
        <v>82000</v>
      </c>
      <c r="G27" s="112">
        <f>E27+F27</f>
        <v>1611370</v>
      </c>
      <c r="H27" s="53">
        <f>H19+H26</f>
        <v>1567963</v>
      </c>
      <c r="I27" s="53">
        <v>1587160</v>
      </c>
    </row>
    <row r="28" spans="1:9" ht="15.6" x14ac:dyDescent="0.3">
      <c r="A28" s="225" t="s">
        <v>20</v>
      </c>
      <c r="B28" s="226"/>
      <c r="C28" s="226"/>
      <c r="D28" s="226"/>
      <c r="E28" s="226"/>
      <c r="F28" s="226"/>
      <c r="G28" s="226"/>
      <c r="H28" s="226"/>
      <c r="I28" s="226"/>
    </row>
    <row r="29" spans="1:9" ht="15.6" x14ac:dyDescent="0.3">
      <c r="A29" s="54"/>
      <c r="B29" s="54"/>
      <c r="C29" s="54"/>
      <c r="D29" s="54"/>
      <c r="E29" s="54"/>
      <c r="F29" s="64"/>
      <c r="G29" s="64"/>
      <c r="H29" s="55"/>
      <c r="I29" s="43"/>
    </row>
    <row r="30" spans="1:9" ht="31.2" x14ac:dyDescent="0.3">
      <c r="A30" s="52" t="s">
        <v>14</v>
      </c>
      <c r="B30" s="122" t="s">
        <v>15</v>
      </c>
      <c r="C30" s="122" t="s">
        <v>16</v>
      </c>
      <c r="D30" s="122" t="s">
        <v>21</v>
      </c>
      <c r="E30" s="52" t="s">
        <v>77</v>
      </c>
      <c r="F30" s="120" t="s">
        <v>69</v>
      </c>
      <c r="G30" s="120" t="s">
        <v>71</v>
      </c>
      <c r="H30" s="121" t="s">
        <v>75</v>
      </c>
      <c r="I30" s="52" t="s">
        <v>78</v>
      </c>
    </row>
    <row r="31" spans="1:9" ht="15.75" customHeight="1" x14ac:dyDescent="0.3">
      <c r="A31" s="47">
        <v>3</v>
      </c>
      <c r="B31" s="47"/>
      <c r="C31" s="13"/>
      <c r="D31" s="13" t="s">
        <v>22</v>
      </c>
      <c r="E31" s="44">
        <f>E32+E33+E34+E35+E37</f>
        <v>1529370</v>
      </c>
      <c r="F31" s="115">
        <f>F32+F33+F34+F35+F37+F38</f>
        <v>82000</v>
      </c>
      <c r="G31" s="115">
        <f>E31+F31</f>
        <v>1611370</v>
      </c>
      <c r="H31" s="44">
        <f>H32+H33+H34+H35+H37</f>
        <v>1567963</v>
      </c>
      <c r="I31" s="44">
        <f>I32+I33+I34+I35+I37</f>
        <v>1587160</v>
      </c>
    </row>
    <row r="32" spans="1:9" ht="15.75" customHeight="1" x14ac:dyDescent="0.3">
      <c r="A32" s="47"/>
      <c r="B32" s="50">
        <v>31</v>
      </c>
      <c r="C32" s="15"/>
      <c r="D32" s="15" t="s">
        <v>23</v>
      </c>
      <c r="E32" s="44">
        <v>970850</v>
      </c>
      <c r="F32" s="115">
        <v>0</v>
      </c>
      <c r="G32" s="115">
        <v>0</v>
      </c>
      <c r="H32" s="44">
        <v>995646</v>
      </c>
      <c r="I32" s="44">
        <v>1000467</v>
      </c>
    </row>
    <row r="33" spans="1:9" ht="14.25" customHeight="1" x14ac:dyDescent="0.3">
      <c r="A33" s="125"/>
      <c r="B33" s="125">
        <v>32</v>
      </c>
      <c r="C33" s="17"/>
      <c r="D33" s="16" t="s">
        <v>35</v>
      </c>
      <c r="E33" s="44">
        <v>549720</v>
      </c>
      <c r="F33" s="115">
        <v>82000</v>
      </c>
      <c r="G33" s="115">
        <f>E33+F33</f>
        <v>631720</v>
      </c>
      <c r="H33" s="44">
        <v>563517</v>
      </c>
      <c r="I33" s="44">
        <v>577893</v>
      </c>
    </row>
    <row r="34" spans="1:9" ht="15.6" x14ac:dyDescent="0.3">
      <c r="A34" s="125"/>
      <c r="B34" s="125">
        <v>34</v>
      </c>
      <c r="C34" s="17"/>
      <c r="D34" s="116" t="s">
        <v>56</v>
      </c>
      <c r="E34" s="44">
        <v>0</v>
      </c>
      <c r="F34" s="115">
        <v>0</v>
      </c>
      <c r="G34" s="115">
        <f t="shared" ref="G34:G39" si="1">E34+F34</f>
        <v>0</v>
      </c>
      <c r="H34" s="44">
        <v>0</v>
      </c>
      <c r="I34" s="44">
        <v>0</v>
      </c>
    </row>
    <row r="35" spans="1:9" ht="60" x14ac:dyDescent="0.3">
      <c r="A35" s="125"/>
      <c r="B35" s="125">
        <v>37</v>
      </c>
      <c r="C35" s="17"/>
      <c r="D35" s="116" t="s">
        <v>57</v>
      </c>
      <c r="E35" s="44">
        <v>0</v>
      </c>
      <c r="F35" s="115">
        <v>0</v>
      </c>
      <c r="G35" s="115">
        <f t="shared" si="1"/>
        <v>0</v>
      </c>
      <c r="H35" s="44">
        <v>0</v>
      </c>
      <c r="I35" s="44">
        <v>0</v>
      </c>
    </row>
    <row r="36" spans="1:9" ht="31.2" x14ac:dyDescent="0.3">
      <c r="A36" s="126">
        <v>4</v>
      </c>
      <c r="B36" s="126"/>
      <c r="C36" s="19"/>
      <c r="D36" s="20" t="s">
        <v>24</v>
      </c>
      <c r="E36" s="44">
        <v>0</v>
      </c>
      <c r="F36" s="109">
        <v>0</v>
      </c>
      <c r="G36" s="115">
        <f t="shared" si="1"/>
        <v>0</v>
      </c>
      <c r="H36" s="45">
        <v>0</v>
      </c>
      <c r="I36" s="45">
        <v>0</v>
      </c>
    </row>
    <row r="37" spans="1:9" ht="45" x14ac:dyDescent="0.3">
      <c r="A37" s="50"/>
      <c r="B37" s="50">
        <v>42</v>
      </c>
      <c r="C37" s="15"/>
      <c r="D37" s="21" t="s">
        <v>46</v>
      </c>
      <c r="E37" s="45">
        <v>8800</v>
      </c>
      <c r="F37" s="109">
        <v>0</v>
      </c>
      <c r="G37" s="109">
        <f t="shared" si="1"/>
        <v>8800</v>
      </c>
      <c r="H37" s="45">
        <v>8800</v>
      </c>
      <c r="I37" s="45">
        <v>8800</v>
      </c>
    </row>
    <row r="38" spans="1:9" ht="45" x14ac:dyDescent="0.3">
      <c r="A38" s="127"/>
      <c r="B38" s="128">
        <v>45</v>
      </c>
      <c r="C38" s="58"/>
      <c r="D38" s="116" t="s">
        <v>72</v>
      </c>
      <c r="E38" s="59">
        <f>E39</f>
        <v>0</v>
      </c>
      <c r="F38" s="123">
        <f>F39</f>
        <v>0</v>
      </c>
      <c r="G38" s="109">
        <f t="shared" si="1"/>
        <v>0</v>
      </c>
      <c r="H38" s="59"/>
      <c r="I38" s="59"/>
    </row>
    <row r="39" spans="1:9" ht="30" x14ac:dyDescent="0.3">
      <c r="A39" s="57"/>
      <c r="B39" s="117"/>
      <c r="C39" s="130">
        <v>94</v>
      </c>
      <c r="D39" s="116" t="s">
        <v>58</v>
      </c>
      <c r="E39" s="59">
        <v>0</v>
      </c>
      <c r="F39" s="123">
        <v>0</v>
      </c>
      <c r="G39" s="109">
        <f t="shared" si="1"/>
        <v>0</v>
      </c>
      <c r="H39" s="59"/>
      <c r="I39" s="59"/>
    </row>
    <row r="40" spans="1:9" ht="15.6" x14ac:dyDescent="0.3">
      <c r="A40" s="57"/>
      <c r="B40" s="117"/>
      <c r="C40" s="130"/>
      <c r="D40" s="116"/>
      <c r="E40" s="59"/>
      <c r="F40" s="124"/>
      <c r="G40" s="124"/>
      <c r="H40" s="59"/>
      <c r="I40" s="59"/>
    </row>
    <row r="41" spans="1:9" ht="15.6" x14ac:dyDescent="0.3">
      <c r="A41" s="57"/>
      <c r="B41" s="57"/>
      <c r="C41" s="130">
        <v>93</v>
      </c>
      <c r="D41" s="129" t="s">
        <v>59</v>
      </c>
      <c r="E41" s="57">
        <v>0</v>
      </c>
      <c r="F41" s="74"/>
      <c r="G41" s="74"/>
      <c r="H41" s="59">
        <v>0</v>
      </c>
      <c r="I41" s="59">
        <v>0</v>
      </c>
    </row>
    <row r="42" spans="1:9" ht="15.6" x14ac:dyDescent="0.3">
      <c r="A42" s="60"/>
      <c r="B42" s="61"/>
      <c r="C42" s="60"/>
      <c r="D42" s="62"/>
      <c r="E42" s="60"/>
      <c r="F42" s="66"/>
      <c r="G42" s="66"/>
      <c r="H42" s="63"/>
      <c r="I42" s="60"/>
    </row>
    <row r="43" spans="1:9" ht="15.6" x14ac:dyDescent="0.3">
      <c r="A43" s="10"/>
      <c r="B43" s="10"/>
      <c r="C43" s="10"/>
      <c r="D43" s="10"/>
      <c r="E43" s="10"/>
      <c r="F43" s="66"/>
      <c r="G43" s="66"/>
      <c r="H43" s="22"/>
      <c r="I43" s="10"/>
    </row>
    <row r="44" spans="1:9" ht="15.6" x14ac:dyDescent="0.3">
      <c r="A44" s="10"/>
      <c r="B44" s="10"/>
      <c r="C44" s="10"/>
      <c r="D44" s="10"/>
      <c r="E44" s="10"/>
      <c r="F44" s="66"/>
      <c r="G44" s="66"/>
      <c r="H44" s="22"/>
      <c r="I44" s="10"/>
    </row>
  </sheetData>
  <mergeCells count="6">
    <mergeCell ref="A1:I1"/>
    <mergeCell ref="A7:I7"/>
    <mergeCell ref="A28:I28"/>
    <mergeCell ref="A3:I3"/>
    <mergeCell ref="A5:I5"/>
    <mergeCell ref="D21:H21"/>
  </mergeCells>
  <pageMargins left="0.7" right="0.7" top="0.75" bottom="0.75" header="0.3" footer="0.3"/>
  <pageSetup paperSize="9" scale="86" fitToHeight="0" orientation="landscape" r:id="rId1"/>
  <headerFooter>
    <oddHeader>&amp;LPRILOG 4</oddHeader>
    <oddFooter>&amp;L2 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3"/>
  <sheetViews>
    <sheetView view="pageLayout" zoomScaleNormal="100" workbookViewId="0">
      <selection activeCell="E17" sqref="E17"/>
    </sheetView>
  </sheetViews>
  <sheetFormatPr defaultRowHeight="14.4" x14ac:dyDescent="0.3"/>
  <cols>
    <col min="1" max="1" width="37.6640625" customWidth="1"/>
    <col min="2" max="2" width="25.33203125" customWidth="1"/>
    <col min="3" max="4" width="14.6640625" customWidth="1"/>
    <col min="5" max="6" width="25.33203125" customWidth="1"/>
  </cols>
  <sheetData>
    <row r="1" spans="1:6" ht="42" customHeight="1" x14ac:dyDescent="0.3">
      <c r="A1" s="170" t="s">
        <v>82</v>
      </c>
      <c r="B1" s="170"/>
      <c r="C1" s="170"/>
      <c r="D1" s="170"/>
      <c r="E1" s="170"/>
      <c r="F1" s="170"/>
    </row>
    <row r="2" spans="1:6" ht="18" customHeight="1" x14ac:dyDescent="0.3">
      <c r="A2" s="4"/>
      <c r="B2" s="4"/>
      <c r="C2" s="4"/>
      <c r="D2" s="4"/>
      <c r="E2" s="4"/>
      <c r="F2" s="4"/>
    </row>
    <row r="3" spans="1:6" ht="15.6" x14ac:dyDescent="0.3">
      <c r="A3" s="198" t="s">
        <v>32</v>
      </c>
      <c r="B3" s="198"/>
      <c r="C3" s="198"/>
      <c r="D3" s="198"/>
      <c r="E3" s="213"/>
      <c r="F3" s="213"/>
    </row>
    <row r="4" spans="1:6" ht="15.6" x14ac:dyDescent="0.3">
      <c r="A4" s="4"/>
      <c r="B4" s="4"/>
      <c r="C4" s="4"/>
      <c r="D4" s="4"/>
      <c r="E4" s="5"/>
      <c r="F4" s="5"/>
    </row>
    <row r="5" spans="1:6" ht="18" customHeight="1" x14ac:dyDescent="0.3">
      <c r="A5" s="198" t="s">
        <v>13</v>
      </c>
      <c r="B5" s="178"/>
      <c r="C5" s="178"/>
      <c r="D5" s="178"/>
      <c r="E5" s="178"/>
      <c r="F5" s="178"/>
    </row>
    <row r="6" spans="1:6" ht="15.6" x14ac:dyDescent="0.3">
      <c r="A6" s="4"/>
      <c r="B6" s="4"/>
      <c r="C6" s="4"/>
      <c r="D6" s="4"/>
      <c r="E6" s="5"/>
      <c r="F6" s="5"/>
    </row>
    <row r="7" spans="1:6" ht="15.6" x14ac:dyDescent="0.3">
      <c r="A7" s="198" t="s">
        <v>25</v>
      </c>
      <c r="B7" s="224"/>
      <c r="C7" s="224"/>
      <c r="D7" s="224"/>
      <c r="E7" s="224"/>
      <c r="F7" s="224"/>
    </row>
    <row r="8" spans="1:6" ht="15.6" x14ac:dyDescent="0.3">
      <c r="A8" s="4"/>
      <c r="B8" s="4"/>
      <c r="C8" s="4"/>
      <c r="D8" s="4"/>
      <c r="E8" s="5"/>
      <c r="F8" s="5"/>
    </row>
    <row r="9" spans="1:6" ht="31.2" x14ac:dyDescent="0.3">
      <c r="A9" s="118" t="s">
        <v>26</v>
      </c>
      <c r="B9" s="118" t="s">
        <v>77</v>
      </c>
      <c r="C9" s="118" t="s">
        <v>74</v>
      </c>
      <c r="D9" s="118" t="s">
        <v>81</v>
      </c>
      <c r="E9" s="118" t="s">
        <v>75</v>
      </c>
      <c r="F9" s="118" t="s">
        <v>78</v>
      </c>
    </row>
    <row r="10" spans="1:6" ht="15.75" customHeight="1" x14ac:dyDescent="0.3">
      <c r="A10" s="114" t="s">
        <v>27</v>
      </c>
      <c r="B10" s="109"/>
      <c r="C10" s="109"/>
      <c r="D10" s="109"/>
      <c r="E10" s="109"/>
      <c r="F10" s="109"/>
    </row>
    <row r="11" spans="1:6" ht="15.75" customHeight="1" x14ac:dyDescent="0.3">
      <c r="A11" s="114" t="s">
        <v>60</v>
      </c>
      <c r="B11" s="109">
        <v>1529370</v>
      </c>
      <c r="C11" s="109">
        <v>82000</v>
      </c>
      <c r="D11" s="109">
        <f>C11+B11</f>
        <v>1611370</v>
      </c>
      <c r="E11" s="109">
        <v>1567963</v>
      </c>
      <c r="F11" s="109">
        <v>1587160</v>
      </c>
    </row>
    <row r="12" spans="1:6" ht="15.6" x14ac:dyDescent="0.3">
      <c r="A12" s="10"/>
      <c r="B12" s="10"/>
      <c r="C12" s="10"/>
      <c r="D12" s="10"/>
      <c r="E12" s="10"/>
      <c r="F12" s="10"/>
    </row>
    <row r="13" spans="1:6" ht="15.6" x14ac:dyDescent="0.3">
      <c r="A13" s="10"/>
      <c r="B13" s="10"/>
      <c r="C13" s="10"/>
      <c r="D13" s="10"/>
      <c r="E13" s="10"/>
      <c r="F13" s="10"/>
    </row>
  </sheetData>
  <mergeCells count="4">
    <mergeCell ref="A3:F3"/>
    <mergeCell ref="A5:F5"/>
    <mergeCell ref="A7:F7"/>
    <mergeCell ref="A1:F1"/>
  </mergeCells>
  <pageMargins left="0.7" right="0.7" top="0.75" bottom="0.75" header="0.3" footer="0.3"/>
  <pageSetup paperSize="9" scale="91" fitToHeight="0" orientation="landscape" r:id="rId1"/>
  <headerFooter>
    <oddFooter>&amp;L3.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5"/>
  <sheetViews>
    <sheetView view="pageLayout" topLeftCell="A7" zoomScaleNormal="100" workbookViewId="0">
      <selection activeCell="G4" sqref="G4"/>
    </sheetView>
  </sheetViews>
  <sheetFormatPr defaultRowHeight="14.4" x14ac:dyDescent="0.3"/>
  <cols>
    <col min="1" max="1" width="10" customWidth="1"/>
    <col min="2" max="2" width="8.44140625" bestFit="1" customWidth="1"/>
    <col min="3" max="3" width="5.44140625" bestFit="1" customWidth="1"/>
    <col min="4" max="7" width="25.33203125" customWidth="1"/>
  </cols>
  <sheetData>
    <row r="1" spans="1:7" ht="42" customHeight="1" x14ac:dyDescent="0.3">
      <c r="A1" s="170" t="s">
        <v>99</v>
      </c>
      <c r="B1" s="170"/>
      <c r="C1" s="170"/>
      <c r="D1" s="170"/>
      <c r="E1" s="170"/>
      <c r="F1" s="170"/>
      <c r="G1" s="170"/>
    </row>
    <row r="2" spans="1:7" ht="18" customHeight="1" x14ac:dyDescent="0.3">
      <c r="A2" s="4"/>
      <c r="B2" s="4"/>
      <c r="C2" s="4"/>
      <c r="D2" s="4"/>
      <c r="E2" s="4"/>
      <c r="F2" s="4"/>
      <c r="G2" s="4"/>
    </row>
    <row r="3" spans="1:7" ht="15.6" x14ac:dyDescent="0.3">
      <c r="A3" s="198" t="s">
        <v>32</v>
      </c>
      <c r="B3" s="198"/>
      <c r="C3" s="198"/>
      <c r="D3" s="198"/>
      <c r="E3" s="198"/>
      <c r="F3" s="213"/>
      <c r="G3" s="213"/>
    </row>
    <row r="4" spans="1:7" ht="15.6" x14ac:dyDescent="0.3">
      <c r="A4" s="4"/>
      <c r="B4" s="4"/>
      <c r="C4" s="4"/>
      <c r="D4" s="4"/>
      <c r="E4" s="4"/>
      <c r="F4" s="5"/>
      <c r="G4" s="5"/>
    </row>
    <row r="5" spans="1:7" ht="18" customHeight="1" x14ac:dyDescent="0.3">
      <c r="A5" s="198" t="s">
        <v>28</v>
      </c>
      <c r="B5" s="178"/>
      <c r="C5" s="178"/>
      <c r="D5" s="178"/>
      <c r="E5" s="178"/>
      <c r="F5" s="178"/>
      <c r="G5" s="178"/>
    </row>
    <row r="6" spans="1:7" ht="15.6" x14ac:dyDescent="0.3">
      <c r="A6" s="4"/>
      <c r="B6" s="4"/>
      <c r="C6" s="4"/>
      <c r="D6" s="4"/>
      <c r="E6" s="4"/>
      <c r="F6" s="5"/>
      <c r="G6" s="5"/>
    </row>
    <row r="7" spans="1:7" ht="31.2" x14ac:dyDescent="0.3">
      <c r="A7" s="118" t="s">
        <v>14</v>
      </c>
      <c r="B7" s="119" t="s">
        <v>15</v>
      </c>
      <c r="C7" s="119" t="s">
        <v>16</v>
      </c>
      <c r="D7" s="119" t="s">
        <v>48</v>
      </c>
      <c r="E7" s="118" t="s">
        <v>77</v>
      </c>
      <c r="F7" s="118" t="s">
        <v>75</v>
      </c>
      <c r="G7" s="118" t="s">
        <v>78</v>
      </c>
    </row>
    <row r="8" spans="1:7" ht="31.2" x14ac:dyDescent="0.3">
      <c r="A8" s="13">
        <v>8</v>
      </c>
      <c r="B8" s="13"/>
      <c r="C8" s="13"/>
      <c r="D8" s="13" t="s">
        <v>29</v>
      </c>
      <c r="E8" s="14">
        <v>0</v>
      </c>
      <c r="F8" s="14">
        <v>0</v>
      </c>
      <c r="G8" s="14">
        <v>0</v>
      </c>
    </row>
    <row r="9" spans="1:7" ht="15.6" x14ac:dyDescent="0.3">
      <c r="A9" s="13"/>
      <c r="B9" s="15">
        <v>84</v>
      </c>
      <c r="C9" s="15"/>
      <c r="D9" s="15" t="s">
        <v>36</v>
      </c>
      <c r="E9" s="14">
        <v>0</v>
      </c>
      <c r="F9" s="14">
        <v>0</v>
      </c>
      <c r="G9" s="14">
        <v>0</v>
      </c>
    </row>
    <row r="10" spans="1:7" ht="30" x14ac:dyDescent="0.3">
      <c r="A10" s="16"/>
      <c r="B10" s="16"/>
      <c r="C10" s="16">
        <v>81</v>
      </c>
      <c r="D10" s="116" t="s">
        <v>37</v>
      </c>
      <c r="E10" s="14">
        <v>0</v>
      </c>
      <c r="F10" s="14">
        <v>0</v>
      </c>
      <c r="G10" s="14">
        <v>0</v>
      </c>
    </row>
    <row r="11" spans="1:7" ht="46.8" x14ac:dyDescent="0.3">
      <c r="A11" s="19">
        <v>5</v>
      </c>
      <c r="B11" s="19"/>
      <c r="C11" s="19"/>
      <c r="D11" s="20" t="s">
        <v>30</v>
      </c>
      <c r="E11" s="14">
        <v>0</v>
      </c>
      <c r="F11" s="14">
        <v>0</v>
      </c>
      <c r="G11" s="14">
        <v>0</v>
      </c>
    </row>
    <row r="12" spans="1:7" ht="45" x14ac:dyDescent="0.3">
      <c r="A12" s="15"/>
      <c r="B12" s="15">
        <v>54</v>
      </c>
      <c r="C12" s="15"/>
      <c r="D12" s="21" t="s">
        <v>38</v>
      </c>
      <c r="E12" s="14">
        <v>0</v>
      </c>
      <c r="F12" s="14">
        <v>0</v>
      </c>
      <c r="G12" s="14">
        <v>0</v>
      </c>
    </row>
    <row r="13" spans="1:7" ht="15.6" x14ac:dyDescent="0.3">
      <c r="A13" s="15"/>
      <c r="B13" s="15"/>
      <c r="C13" s="16">
        <v>11</v>
      </c>
      <c r="D13" s="16" t="s">
        <v>18</v>
      </c>
      <c r="E13" s="14">
        <v>0</v>
      </c>
      <c r="F13" s="14">
        <v>0</v>
      </c>
      <c r="G13" s="14">
        <v>0</v>
      </c>
    </row>
    <row r="14" spans="1:7" ht="15.6" x14ac:dyDescent="0.3">
      <c r="A14" s="15"/>
      <c r="B14" s="15"/>
      <c r="C14" s="16">
        <v>31</v>
      </c>
      <c r="D14" s="16" t="s">
        <v>39</v>
      </c>
      <c r="E14" s="14">
        <v>0</v>
      </c>
      <c r="F14" s="14">
        <v>0</v>
      </c>
      <c r="G14" s="14">
        <v>0</v>
      </c>
    </row>
    <row r="15" spans="1:7" ht="15.6" x14ac:dyDescent="0.3">
      <c r="A15" s="10"/>
      <c r="B15" s="10"/>
      <c r="C15" s="10"/>
      <c r="D15" s="10"/>
      <c r="E15" s="10"/>
      <c r="F15" s="10"/>
      <c r="G15" s="10"/>
    </row>
  </sheetData>
  <mergeCells count="3">
    <mergeCell ref="A3:G3"/>
    <mergeCell ref="A5:G5"/>
    <mergeCell ref="A1:G1"/>
  </mergeCells>
  <pageMargins left="0.7" right="0.7" top="0.75" bottom="0.75" header="0.3" footer="0.3"/>
  <pageSetup paperSize="9" orientation="landscape" r:id="rId1"/>
  <headerFooter>
    <oddFooter>&amp;L4.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48"/>
  <sheetViews>
    <sheetView tabSelected="1" workbookViewId="0">
      <selection activeCell="F37" sqref="F37"/>
    </sheetView>
  </sheetViews>
  <sheetFormatPr defaultRowHeight="14.4" x14ac:dyDescent="0.3"/>
  <cols>
    <col min="1" max="1" width="15.6640625" customWidth="1"/>
    <col min="2" max="2" width="9.109375" customWidth="1"/>
    <col min="3" max="3" width="6.33203125" customWidth="1"/>
    <col min="4" max="4" width="26.6640625" customWidth="1"/>
    <col min="5" max="5" width="21.88671875" customWidth="1"/>
    <col min="6" max="6" width="23.44140625" customWidth="1"/>
    <col min="7" max="7" width="23.88671875" customWidth="1"/>
    <col min="8" max="8" width="16.109375" customWidth="1"/>
    <col min="9" max="9" width="34" customWidth="1"/>
    <col min="10" max="10" width="9.109375" hidden="1" customWidth="1"/>
  </cols>
  <sheetData>
    <row r="1" spans="1:10" ht="31.5" customHeight="1" x14ac:dyDescent="0.3">
      <c r="A1" s="170" t="s">
        <v>82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ht="15.6" x14ac:dyDescent="0.3">
      <c r="A2" s="75"/>
      <c r="B2" s="75"/>
      <c r="C2" s="75"/>
      <c r="D2" s="75"/>
      <c r="E2" s="155"/>
      <c r="F2" s="155"/>
      <c r="G2" s="155"/>
      <c r="H2" s="156"/>
      <c r="I2" s="156"/>
      <c r="J2" s="10"/>
    </row>
    <row r="3" spans="1:10" ht="15.75" customHeight="1" x14ac:dyDescent="0.3">
      <c r="A3" s="177" t="s">
        <v>31</v>
      </c>
      <c r="B3" s="178"/>
      <c r="C3" s="178"/>
      <c r="D3" s="178"/>
      <c r="E3" s="178"/>
      <c r="F3" s="178"/>
      <c r="G3" s="178"/>
      <c r="H3" s="178"/>
      <c r="I3" s="178"/>
      <c r="J3" s="10"/>
    </row>
    <row r="4" spans="1:10" ht="15.6" x14ac:dyDescent="0.3">
      <c r="A4" s="64"/>
      <c r="B4" s="64"/>
      <c r="C4" s="64"/>
      <c r="D4" s="64"/>
      <c r="E4" s="157"/>
      <c r="F4" s="157"/>
      <c r="G4" s="157"/>
      <c r="H4" s="158"/>
      <c r="I4" s="158"/>
      <c r="J4" s="10"/>
    </row>
    <row r="5" spans="1:10" ht="31.2" x14ac:dyDescent="0.3">
      <c r="A5" s="179" t="s">
        <v>33</v>
      </c>
      <c r="B5" s="180"/>
      <c r="C5" s="181"/>
      <c r="D5" s="159" t="s">
        <v>34</v>
      </c>
      <c r="E5" s="160" t="s">
        <v>90</v>
      </c>
      <c r="F5" s="160" t="s">
        <v>89</v>
      </c>
      <c r="G5" s="160" t="s">
        <v>70</v>
      </c>
      <c r="H5" s="161" t="s">
        <v>75</v>
      </c>
      <c r="I5" s="161" t="s">
        <v>78</v>
      </c>
      <c r="J5" s="10"/>
    </row>
    <row r="6" spans="1:10" s="76" customFormat="1" ht="45.75" customHeight="1" x14ac:dyDescent="0.3">
      <c r="A6" s="174" t="s">
        <v>94</v>
      </c>
      <c r="B6" s="175"/>
      <c r="C6" s="176"/>
      <c r="D6" s="135" t="s">
        <v>83</v>
      </c>
      <c r="E6" s="136">
        <v>1529370</v>
      </c>
      <c r="F6" s="136">
        <v>82000</v>
      </c>
      <c r="G6" s="136">
        <f>G7+G40</f>
        <v>1611370</v>
      </c>
      <c r="H6" s="137">
        <f>H7+H40</f>
        <v>1567963</v>
      </c>
      <c r="I6" s="137">
        <f>I7+I40</f>
        <v>1587160</v>
      </c>
    </row>
    <row r="7" spans="1:10" ht="35.25" customHeight="1" x14ac:dyDescent="0.3">
      <c r="A7" s="182" t="s">
        <v>93</v>
      </c>
      <c r="B7" s="183"/>
      <c r="C7" s="184"/>
      <c r="D7" s="138" t="s">
        <v>61</v>
      </c>
      <c r="E7" s="139">
        <v>1521470</v>
      </c>
      <c r="F7" s="139">
        <v>82000</v>
      </c>
      <c r="G7" s="139">
        <f>G8+G15+G18+G20+G25+G34</f>
        <v>1603470</v>
      </c>
      <c r="H7" s="140">
        <f>H8+H15+H18+H20+H25+H34</f>
        <v>1560063</v>
      </c>
      <c r="I7" s="140">
        <f>I8+I15+I18+I20+I25+I34</f>
        <v>1579260</v>
      </c>
    </row>
    <row r="8" spans="1:10" ht="15.6" x14ac:dyDescent="0.3">
      <c r="A8" s="174" t="s">
        <v>62</v>
      </c>
      <c r="B8" s="175"/>
      <c r="C8" s="176"/>
      <c r="D8" s="135" t="s">
        <v>18</v>
      </c>
      <c r="E8" s="136">
        <v>1297840</v>
      </c>
      <c r="F8" s="136">
        <v>0</v>
      </c>
      <c r="G8" s="136">
        <v>1297840</v>
      </c>
      <c r="H8" s="137">
        <f>H9+H14</f>
        <v>1336433</v>
      </c>
      <c r="I8" s="137">
        <f>I9+I14</f>
        <v>1355630</v>
      </c>
    </row>
    <row r="9" spans="1:10" ht="15.6" x14ac:dyDescent="0.3">
      <c r="A9" s="185">
        <v>3</v>
      </c>
      <c r="B9" s="186"/>
      <c r="C9" s="187"/>
      <c r="D9" s="143" t="s">
        <v>22</v>
      </c>
      <c r="E9" s="136">
        <v>1297840</v>
      </c>
      <c r="F9" s="136">
        <v>0</v>
      </c>
      <c r="G9" s="136">
        <f>G10+G11</f>
        <v>1297840</v>
      </c>
      <c r="H9" s="137">
        <f>H10+H11+H12+H13+H14</f>
        <v>1336433</v>
      </c>
      <c r="I9" s="137">
        <f>I10+I11+I12+I13+I14</f>
        <v>1355630</v>
      </c>
    </row>
    <row r="10" spans="1:10" ht="15.6" x14ac:dyDescent="0.3">
      <c r="A10" s="185">
        <v>31</v>
      </c>
      <c r="B10" s="186"/>
      <c r="C10" s="187"/>
      <c r="D10" s="143" t="s">
        <v>23</v>
      </c>
      <c r="E10" s="144">
        <v>969340</v>
      </c>
      <c r="F10" s="144">
        <v>0</v>
      </c>
      <c r="G10" s="144">
        <v>969340</v>
      </c>
      <c r="H10" s="145">
        <v>994136</v>
      </c>
      <c r="I10" s="146">
        <v>998957</v>
      </c>
    </row>
    <row r="11" spans="1:10" ht="15.6" x14ac:dyDescent="0.3">
      <c r="A11" s="185">
        <v>32</v>
      </c>
      <c r="B11" s="186"/>
      <c r="C11" s="187"/>
      <c r="D11" s="143" t="s">
        <v>35</v>
      </c>
      <c r="E11" s="144">
        <v>328500</v>
      </c>
      <c r="F11" s="144">
        <v>0</v>
      </c>
      <c r="G11" s="144">
        <v>328500</v>
      </c>
      <c r="H11" s="145">
        <v>342297</v>
      </c>
      <c r="I11" s="146">
        <v>356673</v>
      </c>
    </row>
    <row r="12" spans="1:10" ht="15.6" x14ac:dyDescent="0.3">
      <c r="A12" s="141">
        <v>34</v>
      </c>
      <c r="B12" s="142"/>
      <c r="C12" s="143"/>
      <c r="D12" s="143" t="s">
        <v>56</v>
      </c>
      <c r="E12" s="144">
        <v>0</v>
      </c>
      <c r="F12" s="144">
        <v>0</v>
      </c>
      <c r="G12" s="144">
        <v>0</v>
      </c>
      <c r="H12" s="145">
        <v>0</v>
      </c>
      <c r="I12" s="146">
        <v>0</v>
      </c>
    </row>
    <row r="13" spans="1:10" ht="60" x14ac:dyDescent="0.3">
      <c r="A13" s="141">
        <v>37</v>
      </c>
      <c r="B13" s="142"/>
      <c r="C13" s="143"/>
      <c r="D13" s="147" t="s">
        <v>57</v>
      </c>
      <c r="E13" s="144">
        <v>0</v>
      </c>
      <c r="F13" s="144">
        <v>0</v>
      </c>
      <c r="G13" s="144">
        <v>0</v>
      </c>
      <c r="H13" s="145">
        <v>0</v>
      </c>
      <c r="I13" s="146">
        <v>0</v>
      </c>
    </row>
    <row r="14" spans="1:10" ht="45" x14ac:dyDescent="0.3">
      <c r="A14" s="141">
        <v>42</v>
      </c>
      <c r="B14" s="142"/>
      <c r="C14" s="143"/>
      <c r="D14" s="143" t="s">
        <v>46</v>
      </c>
      <c r="E14" s="144">
        <v>0</v>
      </c>
      <c r="F14" s="144">
        <v>0</v>
      </c>
      <c r="G14" s="144">
        <v>0</v>
      </c>
      <c r="H14" s="145">
        <v>0</v>
      </c>
      <c r="I14" s="146">
        <v>0</v>
      </c>
    </row>
    <row r="15" spans="1:10" ht="78" x14ac:dyDescent="0.3">
      <c r="A15" s="174" t="s">
        <v>91</v>
      </c>
      <c r="B15" s="188"/>
      <c r="C15" s="189"/>
      <c r="D15" s="150" t="s">
        <v>79</v>
      </c>
      <c r="E15" s="136">
        <v>12000</v>
      </c>
      <c r="F15" s="136">
        <v>54000</v>
      </c>
      <c r="G15" s="136">
        <v>66000</v>
      </c>
      <c r="H15" s="137">
        <f t="shared" ref="H15:I16" si="0">H16</f>
        <v>12000</v>
      </c>
      <c r="I15" s="137">
        <f t="shared" si="0"/>
        <v>12000</v>
      </c>
    </row>
    <row r="16" spans="1:10" ht="15.6" x14ac:dyDescent="0.3">
      <c r="A16" s="134">
        <v>3</v>
      </c>
      <c r="B16" s="148"/>
      <c r="C16" s="149"/>
      <c r="D16" s="143" t="s">
        <v>22</v>
      </c>
      <c r="E16" s="136">
        <v>12000</v>
      </c>
      <c r="F16" s="136">
        <v>54000</v>
      </c>
      <c r="G16" s="136">
        <v>66000</v>
      </c>
      <c r="H16" s="137">
        <f t="shared" si="0"/>
        <v>12000</v>
      </c>
      <c r="I16" s="137">
        <f t="shared" si="0"/>
        <v>12000</v>
      </c>
    </row>
    <row r="17" spans="1:9" ht="15.6" x14ac:dyDescent="0.3">
      <c r="A17" s="141">
        <v>32</v>
      </c>
      <c r="B17" s="142"/>
      <c r="C17" s="143"/>
      <c r="D17" s="143" t="s">
        <v>35</v>
      </c>
      <c r="E17" s="144">
        <v>12000</v>
      </c>
      <c r="F17" s="144">
        <v>54000</v>
      </c>
      <c r="G17" s="144">
        <v>66000</v>
      </c>
      <c r="H17" s="145">
        <v>12000</v>
      </c>
      <c r="I17" s="146">
        <v>12000</v>
      </c>
    </row>
    <row r="18" spans="1:9" ht="31.2" x14ac:dyDescent="0.3">
      <c r="A18" s="174" t="s">
        <v>92</v>
      </c>
      <c r="B18" s="188"/>
      <c r="C18" s="189"/>
      <c r="D18" s="135" t="s">
        <v>80</v>
      </c>
      <c r="E18" s="136">
        <v>6000</v>
      </c>
      <c r="F18" s="136">
        <v>28000</v>
      </c>
      <c r="G18" s="136">
        <f>G19</f>
        <v>34000</v>
      </c>
      <c r="H18" s="137">
        <f>H19</f>
        <v>6000</v>
      </c>
      <c r="I18" s="137">
        <f>I19</f>
        <v>6000</v>
      </c>
    </row>
    <row r="19" spans="1:9" ht="15.6" x14ac:dyDescent="0.3">
      <c r="A19" s="141">
        <v>32</v>
      </c>
      <c r="B19" s="142"/>
      <c r="C19" s="143"/>
      <c r="D19" s="143" t="s">
        <v>35</v>
      </c>
      <c r="E19" s="144">
        <v>6000</v>
      </c>
      <c r="F19" s="144">
        <v>28000</v>
      </c>
      <c r="G19" s="144">
        <v>34000</v>
      </c>
      <c r="H19" s="145">
        <v>6000</v>
      </c>
      <c r="I19" s="146">
        <v>6000</v>
      </c>
    </row>
    <row r="20" spans="1:9" ht="15" customHeight="1" x14ac:dyDescent="0.3">
      <c r="A20" s="174" t="s">
        <v>84</v>
      </c>
      <c r="B20" s="188"/>
      <c r="C20" s="189"/>
      <c r="D20" s="135" t="s">
        <v>85</v>
      </c>
      <c r="E20" s="136">
        <v>5000</v>
      </c>
      <c r="F20" s="136">
        <v>0</v>
      </c>
      <c r="G20" s="136">
        <f>G21+G23</f>
        <v>5000</v>
      </c>
      <c r="H20" s="137">
        <f>H21+H23</f>
        <v>5000</v>
      </c>
      <c r="I20" s="137">
        <f>I21+I23</f>
        <v>5000</v>
      </c>
    </row>
    <row r="21" spans="1:9" ht="15.6" x14ac:dyDescent="0.3">
      <c r="A21" s="174">
        <v>3</v>
      </c>
      <c r="B21" s="190"/>
      <c r="C21" s="191"/>
      <c r="D21" s="143" t="s">
        <v>22</v>
      </c>
      <c r="E21" s="144">
        <v>5000</v>
      </c>
      <c r="F21" s="144">
        <v>0</v>
      </c>
      <c r="G21" s="144">
        <f>G22</f>
        <v>5000</v>
      </c>
      <c r="H21" s="145">
        <f>H22</f>
        <v>5000</v>
      </c>
      <c r="I21" s="145">
        <f>I22</f>
        <v>5000</v>
      </c>
    </row>
    <row r="22" spans="1:9" ht="15.6" x14ac:dyDescent="0.3">
      <c r="A22" s="141">
        <v>32</v>
      </c>
      <c r="B22" s="142"/>
      <c r="C22" s="143"/>
      <c r="D22" s="143" t="s">
        <v>35</v>
      </c>
      <c r="E22" s="144">
        <v>5000</v>
      </c>
      <c r="F22" s="144">
        <v>0</v>
      </c>
      <c r="G22" s="144">
        <v>5000</v>
      </c>
      <c r="H22" s="145">
        <v>5000</v>
      </c>
      <c r="I22" s="146">
        <v>5000</v>
      </c>
    </row>
    <row r="23" spans="1:9" ht="30" x14ac:dyDescent="0.3">
      <c r="A23" s="141">
        <v>4</v>
      </c>
      <c r="B23" s="142"/>
      <c r="C23" s="143"/>
      <c r="D23" s="143" t="s">
        <v>24</v>
      </c>
      <c r="E23" s="136">
        <v>0</v>
      </c>
      <c r="F23" s="136">
        <v>0</v>
      </c>
      <c r="G23" s="136">
        <f>G24</f>
        <v>0</v>
      </c>
      <c r="H23" s="137">
        <f>H24</f>
        <v>0</v>
      </c>
      <c r="I23" s="137">
        <f>I24</f>
        <v>0</v>
      </c>
    </row>
    <row r="24" spans="1:9" ht="45" x14ac:dyDescent="0.3">
      <c r="A24" s="141">
        <v>42</v>
      </c>
      <c r="B24" s="142"/>
      <c r="C24" s="143"/>
      <c r="D24" s="143" t="s">
        <v>46</v>
      </c>
      <c r="E24" s="144">
        <v>0</v>
      </c>
      <c r="F24" s="144">
        <v>0</v>
      </c>
      <c r="G24" s="144">
        <v>0</v>
      </c>
      <c r="H24" s="145">
        <v>0</v>
      </c>
      <c r="I24" s="146">
        <v>0</v>
      </c>
    </row>
    <row r="25" spans="1:9" ht="31.2" x14ac:dyDescent="0.3">
      <c r="A25" s="174" t="s">
        <v>63</v>
      </c>
      <c r="B25" s="188"/>
      <c r="C25" s="189"/>
      <c r="D25" s="150" t="s">
        <v>45</v>
      </c>
      <c r="E25" s="136">
        <v>180320</v>
      </c>
      <c r="F25" s="136">
        <v>0</v>
      </c>
      <c r="G25" s="136">
        <f>G26</f>
        <v>180320</v>
      </c>
      <c r="H25" s="137">
        <f>H26</f>
        <v>180320</v>
      </c>
      <c r="I25" s="137">
        <f>I26</f>
        <v>180320</v>
      </c>
    </row>
    <row r="26" spans="1:9" ht="15.6" x14ac:dyDescent="0.3">
      <c r="A26" s="134">
        <v>3</v>
      </c>
      <c r="B26" s="148"/>
      <c r="C26" s="149"/>
      <c r="D26" s="135" t="s">
        <v>22</v>
      </c>
      <c r="E26" s="136">
        <v>180320</v>
      </c>
      <c r="F26" s="136">
        <v>0</v>
      </c>
      <c r="G26" s="136">
        <f>G27+G28+G29+G30+G31</f>
        <v>180320</v>
      </c>
      <c r="H26" s="137">
        <f>H27+H28+H29+H30</f>
        <v>180320</v>
      </c>
      <c r="I26" s="137">
        <f>I27+I28+I29+I30</f>
        <v>180320</v>
      </c>
    </row>
    <row r="27" spans="1:9" ht="15.6" x14ac:dyDescent="0.3">
      <c r="A27" s="141">
        <v>31</v>
      </c>
      <c r="B27" s="142"/>
      <c r="C27" s="143"/>
      <c r="D27" s="143" t="s">
        <v>23</v>
      </c>
      <c r="E27" s="144">
        <v>0</v>
      </c>
      <c r="F27" s="144">
        <v>0</v>
      </c>
      <c r="G27" s="144">
        <v>0</v>
      </c>
      <c r="H27" s="145">
        <v>0</v>
      </c>
      <c r="I27" s="146">
        <v>0</v>
      </c>
    </row>
    <row r="28" spans="1:9" ht="15.6" x14ac:dyDescent="0.3">
      <c r="A28" s="141">
        <v>32</v>
      </c>
      <c r="B28" s="142"/>
      <c r="C28" s="143"/>
      <c r="D28" s="143" t="s">
        <v>35</v>
      </c>
      <c r="E28" s="144">
        <v>180320</v>
      </c>
      <c r="F28" s="144">
        <v>0</v>
      </c>
      <c r="G28" s="144">
        <v>180320</v>
      </c>
      <c r="H28" s="145">
        <v>180320</v>
      </c>
      <c r="I28" s="146">
        <v>180320</v>
      </c>
    </row>
    <row r="29" spans="1:9" ht="15.6" x14ac:dyDescent="0.3">
      <c r="A29" s="141">
        <v>34</v>
      </c>
      <c r="B29" s="142"/>
      <c r="C29" s="143"/>
      <c r="D29" s="143" t="s">
        <v>56</v>
      </c>
      <c r="E29" s="144">
        <v>0</v>
      </c>
      <c r="F29" s="144">
        <v>0</v>
      </c>
      <c r="G29" s="144">
        <v>0</v>
      </c>
      <c r="H29" s="145">
        <v>0</v>
      </c>
      <c r="I29" s="146">
        <v>0</v>
      </c>
    </row>
    <row r="30" spans="1:9" ht="60" x14ac:dyDescent="0.3">
      <c r="A30" s="141">
        <v>37</v>
      </c>
      <c r="B30" s="142"/>
      <c r="C30" s="143"/>
      <c r="D30" s="147" t="s">
        <v>57</v>
      </c>
      <c r="E30" s="144">
        <v>0</v>
      </c>
      <c r="F30" s="144">
        <v>0</v>
      </c>
      <c r="G30" s="144">
        <v>0</v>
      </c>
      <c r="H30" s="145">
        <v>0</v>
      </c>
      <c r="I30" s="146">
        <v>0</v>
      </c>
    </row>
    <row r="31" spans="1:9" ht="45" x14ac:dyDescent="0.3">
      <c r="A31" s="141">
        <v>42</v>
      </c>
      <c r="B31" s="142"/>
      <c r="C31" s="143"/>
      <c r="D31" s="151" t="s">
        <v>46</v>
      </c>
      <c r="E31" s="144">
        <v>0</v>
      </c>
      <c r="F31" s="144">
        <v>0</v>
      </c>
      <c r="G31" s="144">
        <v>0</v>
      </c>
      <c r="H31" s="145">
        <v>0</v>
      </c>
      <c r="I31" s="146">
        <v>0</v>
      </c>
    </row>
    <row r="32" spans="1:9" ht="46.8" x14ac:dyDescent="0.3">
      <c r="A32" s="141">
        <v>45</v>
      </c>
      <c r="B32" s="142"/>
      <c r="C32" s="143"/>
      <c r="D32" s="152" t="s">
        <v>86</v>
      </c>
      <c r="E32" s="144">
        <v>0</v>
      </c>
      <c r="F32" s="144">
        <v>0</v>
      </c>
      <c r="G32" s="144">
        <v>0</v>
      </c>
      <c r="H32" s="145">
        <v>0</v>
      </c>
      <c r="I32" s="146">
        <v>0</v>
      </c>
    </row>
    <row r="33" spans="1:9" ht="31.2" x14ac:dyDescent="0.3">
      <c r="A33" s="174" t="s">
        <v>66</v>
      </c>
      <c r="B33" s="188"/>
      <c r="C33" s="189"/>
      <c r="D33" s="150" t="s">
        <v>58</v>
      </c>
      <c r="E33" s="136">
        <v>0</v>
      </c>
      <c r="F33" s="136">
        <v>0</v>
      </c>
      <c r="G33" s="136">
        <v>0</v>
      </c>
      <c r="H33" s="137">
        <v>0</v>
      </c>
      <c r="I33" s="137">
        <v>0</v>
      </c>
    </row>
    <row r="34" spans="1:9" ht="25.5" customHeight="1" x14ac:dyDescent="0.3">
      <c r="A34" s="174" t="s">
        <v>64</v>
      </c>
      <c r="B34" s="188"/>
      <c r="C34" s="189"/>
      <c r="D34" s="114" t="s">
        <v>39</v>
      </c>
      <c r="E34" s="136">
        <v>20310</v>
      </c>
      <c r="F34" s="136">
        <v>0</v>
      </c>
      <c r="G34" s="136">
        <v>20310</v>
      </c>
      <c r="H34" s="137">
        <v>20310</v>
      </c>
      <c r="I34" s="137">
        <v>20310</v>
      </c>
    </row>
    <row r="35" spans="1:9" ht="15.6" x14ac:dyDescent="0.3">
      <c r="A35" s="134">
        <v>31</v>
      </c>
      <c r="B35" s="148"/>
      <c r="C35" s="149"/>
      <c r="D35" s="143" t="s">
        <v>23</v>
      </c>
      <c r="E35" s="144">
        <v>1510</v>
      </c>
      <c r="F35" s="144">
        <v>0</v>
      </c>
      <c r="G35" s="144">
        <v>1510</v>
      </c>
      <c r="H35" s="145">
        <v>1510</v>
      </c>
      <c r="I35" s="137">
        <v>1510</v>
      </c>
    </row>
    <row r="36" spans="1:9" ht="15.6" x14ac:dyDescent="0.3">
      <c r="A36" s="141">
        <v>32</v>
      </c>
      <c r="B36" s="142"/>
      <c r="C36" s="143"/>
      <c r="D36" s="143" t="s">
        <v>35</v>
      </c>
      <c r="E36" s="144">
        <v>10000</v>
      </c>
      <c r="F36" s="144">
        <v>0</v>
      </c>
      <c r="G36" s="144">
        <v>10000</v>
      </c>
      <c r="H36" s="145">
        <v>10000</v>
      </c>
      <c r="I36" s="146">
        <v>10000</v>
      </c>
    </row>
    <row r="37" spans="1:9" ht="45" x14ac:dyDescent="0.3">
      <c r="A37" s="141">
        <v>42</v>
      </c>
      <c r="B37" s="142"/>
      <c r="C37" s="143"/>
      <c r="D37" s="151" t="s">
        <v>46</v>
      </c>
      <c r="E37" s="144">
        <v>8800</v>
      </c>
      <c r="F37" s="144">
        <v>0</v>
      </c>
      <c r="G37" s="144">
        <v>8800</v>
      </c>
      <c r="H37" s="145">
        <v>8800</v>
      </c>
      <c r="I37" s="146">
        <v>8800</v>
      </c>
    </row>
    <row r="38" spans="1:9" ht="46.8" x14ac:dyDescent="0.3">
      <c r="A38" s="174" t="s">
        <v>67</v>
      </c>
      <c r="B38" s="188"/>
      <c r="C38" s="189"/>
      <c r="D38" s="153" t="s">
        <v>46</v>
      </c>
      <c r="E38" s="136">
        <v>0</v>
      </c>
      <c r="F38" s="136">
        <v>0</v>
      </c>
      <c r="G38" s="136">
        <v>0</v>
      </c>
      <c r="H38" s="137">
        <v>0</v>
      </c>
      <c r="I38" s="154">
        <v>0</v>
      </c>
    </row>
    <row r="39" spans="1:9" ht="31.2" x14ac:dyDescent="0.3">
      <c r="A39" s="174" t="s">
        <v>98</v>
      </c>
      <c r="B39" s="175"/>
      <c r="C39" s="176"/>
      <c r="D39" s="135" t="s">
        <v>61</v>
      </c>
      <c r="E39" s="144"/>
      <c r="F39" s="144"/>
      <c r="G39" s="144"/>
      <c r="H39" s="145"/>
      <c r="I39" s="145"/>
    </row>
    <row r="40" spans="1:9" ht="31.2" x14ac:dyDescent="0.3">
      <c r="A40" s="182" t="s">
        <v>95</v>
      </c>
      <c r="B40" s="183"/>
      <c r="C40" s="184"/>
      <c r="D40" s="138" t="s">
        <v>65</v>
      </c>
      <c r="E40" s="139">
        <v>7900</v>
      </c>
      <c r="F40" s="139">
        <v>0</v>
      </c>
      <c r="G40" s="139">
        <f t="shared" ref="G40:I41" si="1">G41</f>
        <v>7900</v>
      </c>
      <c r="H40" s="140">
        <f t="shared" si="1"/>
        <v>7900</v>
      </c>
      <c r="I40" s="140">
        <f t="shared" si="1"/>
        <v>7900</v>
      </c>
    </row>
    <row r="41" spans="1:9" ht="15.6" x14ac:dyDescent="0.3">
      <c r="A41" s="174" t="s">
        <v>62</v>
      </c>
      <c r="B41" s="175"/>
      <c r="C41" s="176"/>
      <c r="D41" s="135" t="s">
        <v>18</v>
      </c>
      <c r="E41" s="136">
        <v>7900</v>
      </c>
      <c r="F41" s="136">
        <v>0</v>
      </c>
      <c r="G41" s="136">
        <f t="shared" si="1"/>
        <v>7900</v>
      </c>
      <c r="H41" s="137">
        <f t="shared" si="1"/>
        <v>7900</v>
      </c>
      <c r="I41" s="137">
        <f t="shared" si="1"/>
        <v>7900</v>
      </c>
    </row>
    <row r="42" spans="1:9" ht="15.6" x14ac:dyDescent="0.3">
      <c r="A42" s="174">
        <v>3</v>
      </c>
      <c r="B42" s="175"/>
      <c r="C42" s="176"/>
      <c r="D42" s="135" t="s">
        <v>22</v>
      </c>
      <c r="E42" s="144">
        <v>7900</v>
      </c>
      <c r="F42" s="144">
        <v>0</v>
      </c>
      <c r="G42" s="144">
        <f>G43</f>
        <v>7900</v>
      </c>
      <c r="H42" s="145">
        <f>H43</f>
        <v>7900</v>
      </c>
      <c r="I42" s="145">
        <f>I43</f>
        <v>7900</v>
      </c>
    </row>
    <row r="43" spans="1:9" ht="15.6" x14ac:dyDescent="0.3">
      <c r="A43" s="185">
        <v>32</v>
      </c>
      <c r="B43" s="186"/>
      <c r="C43" s="187"/>
      <c r="D43" s="143" t="s">
        <v>35</v>
      </c>
      <c r="E43" s="144">
        <v>7900</v>
      </c>
      <c r="F43" s="144">
        <v>0</v>
      </c>
      <c r="G43" s="144">
        <v>7900</v>
      </c>
      <c r="H43" s="145">
        <v>7900</v>
      </c>
      <c r="I43" s="146">
        <v>7900</v>
      </c>
    </row>
    <row r="44" spans="1:9" ht="31.5" customHeight="1" x14ac:dyDescent="0.3">
      <c r="A44" s="192" t="s">
        <v>97</v>
      </c>
      <c r="B44" s="192"/>
      <c r="C44" s="192"/>
      <c r="D44" s="165" t="s">
        <v>87</v>
      </c>
      <c r="E44" s="169"/>
      <c r="F44" s="166"/>
      <c r="G44" s="166"/>
      <c r="H44" s="167"/>
      <c r="I44" s="167"/>
    </row>
    <row r="45" spans="1:9" ht="15.6" x14ac:dyDescent="0.3">
      <c r="A45" s="171" t="s">
        <v>96</v>
      </c>
      <c r="B45" s="172"/>
      <c r="C45" s="173"/>
      <c r="D45" s="162" t="s">
        <v>88</v>
      </c>
      <c r="E45" s="163">
        <v>0</v>
      </c>
      <c r="F45" s="163">
        <v>0</v>
      </c>
      <c r="G45" s="163">
        <f t="shared" ref="G45:I47" si="2">G46</f>
        <v>0</v>
      </c>
      <c r="H45" s="164">
        <f t="shared" si="2"/>
        <v>0</v>
      </c>
      <c r="I45" s="164">
        <f t="shared" si="2"/>
        <v>0</v>
      </c>
    </row>
    <row r="46" spans="1:9" ht="15.6" x14ac:dyDescent="0.3">
      <c r="A46" s="194" t="s">
        <v>62</v>
      </c>
      <c r="B46" s="194"/>
      <c r="C46" s="194"/>
      <c r="D46" s="165" t="s">
        <v>18</v>
      </c>
      <c r="E46" s="166">
        <v>0</v>
      </c>
      <c r="F46" s="166">
        <v>0</v>
      </c>
      <c r="G46" s="166">
        <f t="shared" si="2"/>
        <v>0</v>
      </c>
      <c r="H46" s="167">
        <f t="shared" si="2"/>
        <v>0</v>
      </c>
      <c r="I46" s="167">
        <f t="shared" si="2"/>
        <v>0</v>
      </c>
    </row>
    <row r="47" spans="1:9" ht="15.6" x14ac:dyDescent="0.3">
      <c r="A47" s="192">
        <v>3</v>
      </c>
      <c r="B47" s="192"/>
      <c r="C47" s="192"/>
      <c r="D47" s="165" t="s">
        <v>22</v>
      </c>
      <c r="E47" s="166">
        <v>0</v>
      </c>
      <c r="F47" s="166">
        <v>0</v>
      </c>
      <c r="G47" s="166">
        <f t="shared" si="2"/>
        <v>0</v>
      </c>
      <c r="H47" s="167">
        <f t="shared" si="2"/>
        <v>0</v>
      </c>
      <c r="I47" s="167">
        <f t="shared" si="2"/>
        <v>0</v>
      </c>
    </row>
    <row r="48" spans="1:9" ht="15.6" x14ac:dyDescent="0.3">
      <c r="A48" s="193">
        <v>32</v>
      </c>
      <c r="B48" s="193"/>
      <c r="C48" s="193"/>
      <c r="D48" s="168" t="s">
        <v>35</v>
      </c>
      <c r="E48" s="166">
        <v>0</v>
      </c>
      <c r="F48" s="166">
        <v>0</v>
      </c>
      <c r="G48" s="166">
        <v>0</v>
      </c>
      <c r="H48" s="167">
        <v>0</v>
      </c>
      <c r="I48" s="167">
        <v>0</v>
      </c>
    </row>
  </sheetData>
  <mergeCells count="27">
    <mergeCell ref="A33:C33"/>
    <mergeCell ref="A34:C34"/>
    <mergeCell ref="A38:C38"/>
    <mergeCell ref="A47:C47"/>
    <mergeCell ref="A48:C48"/>
    <mergeCell ref="A40:C40"/>
    <mergeCell ref="A41:C41"/>
    <mergeCell ref="A42:C42"/>
    <mergeCell ref="A43:C43"/>
    <mergeCell ref="A44:C44"/>
    <mergeCell ref="A46:C46"/>
    <mergeCell ref="A1:J1"/>
    <mergeCell ref="A45:C45"/>
    <mergeCell ref="A8:C8"/>
    <mergeCell ref="A3:I3"/>
    <mergeCell ref="A5:C5"/>
    <mergeCell ref="A6:C6"/>
    <mergeCell ref="A7:C7"/>
    <mergeCell ref="A39:C39"/>
    <mergeCell ref="A9:C9"/>
    <mergeCell ref="A10:C10"/>
    <mergeCell ref="A11:C11"/>
    <mergeCell ref="A15:C15"/>
    <mergeCell ref="A18:C18"/>
    <mergeCell ref="A20:C20"/>
    <mergeCell ref="A21:C21"/>
    <mergeCell ref="A25:C25"/>
  </mergeCells>
  <pageMargins left="0.7" right="0.7" top="0.75" bottom="0.75" header="0.3" footer="0.3"/>
  <pageSetup paperSize="9" scale="83" fitToHeight="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Rashodi prema funkcijskoj kl</vt:lpstr>
      <vt:lpstr>Račun financiranja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MERI MARAS</cp:lastModifiedBy>
  <cp:lastPrinted>2026-04-30T11:08:09Z</cp:lastPrinted>
  <dcterms:created xsi:type="dcterms:W3CDTF">2022-08-12T12:51:27Z</dcterms:created>
  <dcterms:modified xsi:type="dcterms:W3CDTF">2026-05-04T10:55:24Z</dcterms:modified>
</cp:coreProperties>
</file>